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EZ_NOR_2009-2014\Publicity\www lapai\"/>
    </mc:Choice>
  </mc:AlternateContent>
  <bookViews>
    <workbookView xWindow="600" yWindow="360" windowWidth="15480" windowHeight="11400" activeTab="2"/>
  </bookViews>
  <sheets>
    <sheet name="ENG" sheetId="4" r:id="rId1"/>
    <sheet name="LV01" sheetId="5" r:id="rId2"/>
    <sheet name="LV02" sheetId="6" r:id="rId3"/>
    <sheet name="LV03" sheetId="7" r:id="rId4"/>
    <sheet name="LV04" sheetId="8" r:id="rId5"/>
    <sheet name="LV05" sheetId="9" r:id="rId6"/>
    <sheet name="LV06" sheetId="10" r:id="rId7"/>
    <sheet name="LV07" sheetId="11" r:id="rId8"/>
    <sheet name="LV08" sheetId="12" r:id="rId9"/>
    <sheet name="LV22" sheetId="13" r:id="rId10"/>
  </sheets>
  <definedNames>
    <definedName name="_edn1" localSheetId="0">ENG!#REF!</definedName>
    <definedName name="_edn2" localSheetId="0">ENG!#REF!</definedName>
    <definedName name="_edn3" localSheetId="0">ENG!#REF!</definedName>
    <definedName name="_edn4" localSheetId="0">ENG!#REF!</definedName>
    <definedName name="_ednref1" localSheetId="0">ENG!#REF!</definedName>
    <definedName name="_ednref2" localSheetId="0">ENG!#REF!</definedName>
    <definedName name="_ednref3" localSheetId="0">ENG!#REF!</definedName>
    <definedName name="_ednref4" localSheetId="0">ENG!#REF!</definedName>
    <definedName name="_xlnm._FilterDatabase" localSheetId="3" hidden="1">'LV03'!$D$1:$D$219</definedName>
    <definedName name="OLE_LINK25" localSheetId="0">ENG!#REF!</definedName>
    <definedName name="_xlnm.Print_Area" localSheetId="0">ENG!$A$1:$I$10</definedName>
  </definedNames>
  <calcPr calcId="152511"/>
</workbook>
</file>

<file path=xl/calcChain.xml><?xml version="1.0" encoding="utf-8"?>
<calcChain xmlns="http://schemas.openxmlformats.org/spreadsheetml/2006/main">
  <c r="G63" i="9" l="1"/>
  <c r="H118" i="9" l="1"/>
  <c r="G118" i="9"/>
  <c r="I118" i="9" l="1"/>
  <c r="H31" i="8" l="1"/>
  <c r="G31" i="8"/>
  <c r="F31" i="8"/>
  <c r="I37" i="10" l="1"/>
  <c r="I36" i="10"/>
  <c r="I35" i="10"/>
  <c r="I34" i="10"/>
  <c r="I33" i="10"/>
  <c r="I32" i="10"/>
  <c r="I31" i="10"/>
  <c r="I30" i="10"/>
  <c r="I29" i="10"/>
  <c r="I28" i="10"/>
  <c r="I27" i="10"/>
  <c r="I26" i="10"/>
  <c r="G88" i="9" l="1"/>
  <c r="G119" i="9" s="1"/>
  <c r="H219" i="7" l="1"/>
  <c r="G219" i="7"/>
  <c r="G11" i="13"/>
  <c r="H11" i="13"/>
  <c r="F11" i="13"/>
  <c r="G11" i="12"/>
  <c r="H11" i="12"/>
  <c r="F11" i="12"/>
  <c r="G12" i="11"/>
  <c r="H12" i="11"/>
  <c r="F12" i="11"/>
  <c r="I39" i="6" l="1"/>
  <c r="H39" i="6"/>
  <c r="G39" i="6"/>
  <c r="H10" i="6" l="1"/>
  <c r="I10" i="6"/>
  <c r="G10" i="6"/>
  <c r="H19" i="6"/>
  <c r="G19" i="6"/>
  <c r="G40" i="6" l="1"/>
  <c r="H40" i="6"/>
  <c r="I19" i="6"/>
  <c r="I40" i="6" s="1"/>
  <c r="H88" i="9" l="1"/>
  <c r="H119" i="9" s="1"/>
  <c r="I88" i="9"/>
  <c r="I119" i="9" s="1"/>
  <c r="H61" i="9"/>
  <c r="I61" i="9"/>
  <c r="G61" i="9"/>
  <c r="H49" i="9"/>
  <c r="I49" i="9"/>
  <c r="G49" i="9"/>
  <c r="I176" i="7" l="1"/>
  <c r="I177" i="7"/>
  <c r="I170" i="7"/>
  <c r="I178" i="7"/>
  <c r="I173" i="7"/>
  <c r="I175" i="7"/>
  <c r="I168" i="7"/>
  <c r="I172" i="7"/>
  <c r="I174" i="7"/>
  <c r="I179" i="7"/>
  <c r="I169" i="7"/>
  <c r="I171" i="7"/>
  <c r="I159" i="7"/>
  <c r="I162" i="7"/>
  <c r="I161" i="7"/>
  <c r="I158" i="7"/>
  <c r="I166" i="7"/>
  <c r="I167" i="7"/>
  <c r="I165" i="7"/>
  <c r="I156" i="7"/>
  <c r="I160" i="7"/>
  <c r="I163" i="7"/>
  <c r="I157" i="7"/>
  <c r="I164" i="7"/>
  <c r="I184" i="7" l="1"/>
  <c r="I185" i="7"/>
  <c r="I150" i="7" l="1"/>
  <c r="I149" i="7"/>
  <c r="I148" i="7"/>
  <c r="I147" i="7"/>
  <c r="I146" i="7"/>
  <c r="I145" i="7"/>
  <c r="I144" i="7"/>
  <c r="I143"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10" i="7"/>
  <c r="I83" i="7"/>
  <c r="I82" i="7"/>
  <c r="I81" i="7"/>
  <c r="I80" i="7"/>
  <c r="I79" i="7"/>
  <c r="I78" i="7"/>
  <c r="I77" i="7"/>
  <c r="I76" i="7"/>
  <c r="I75" i="7"/>
  <c r="I74" i="7"/>
  <c r="I73" i="7"/>
  <c r="I72" i="7"/>
  <c r="I71" i="7"/>
  <c r="I70" i="7"/>
  <c r="I69" i="7"/>
  <c r="I68" i="7"/>
  <c r="I67" i="7"/>
  <c r="I66" i="7"/>
  <c r="I65" i="7"/>
  <c r="I64" i="7"/>
  <c r="I63" i="7"/>
  <c r="I62" i="7"/>
  <c r="I61" i="7"/>
  <c r="I59" i="7"/>
  <c r="I58" i="7"/>
  <c r="I57" i="7"/>
  <c r="I56" i="7"/>
  <c r="I55" i="7"/>
  <c r="I54" i="7"/>
  <c r="I53" i="7"/>
  <c r="I52" i="7"/>
  <c r="I51" i="7"/>
  <c r="I49" i="7"/>
  <c r="I48" i="7"/>
  <c r="I47" i="7"/>
  <c r="I46" i="7"/>
  <c r="I45" i="7"/>
  <c r="I44" i="7"/>
  <c r="I42" i="7"/>
  <c r="I41" i="7"/>
  <c r="I40" i="7"/>
  <c r="I39" i="7"/>
  <c r="I38" i="7"/>
  <c r="I37" i="7"/>
  <c r="I36" i="7"/>
  <c r="I35" i="7"/>
  <c r="I34" i="7"/>
  <c r="I33" i="7"/>
  <c r="I32" i="7"/>
  <c r="I31" i="7"/>
  <c r="I30" i="7"/>
  <c r="I29" i="7"/>
  <c r="I28" i="7"/>
  <c r="I27" i="7"/>
  <c r="I26" i="7"/>
  <c r="I25" i="7"/>
  <c r="I24" i="7"/>
  <c r="I23" i="7"/>
  <c r="I22" i="7"/>
  <c r="I21" i="7"/>
  <c r="I20" i="7"/>
  <c r="I18" i="7"/>
  <c r="I16" i="7"/>
  <c r="I15" i="7"/>
  <c r="I14" i="7"/>
  <c r="I13" i="7"/>
  <c r="I12" i="7"/>
  <c r="I11" i="7"/>
  <c r="I142" i="7"/>
  <c r="I141" i="7"/>
  <c r="I140" i="7"/>
  <c r="I139" i="7"/>
  <c r="I138" i="7"/>
  <c r="I137" i="7"/>
  <c r="I136" i="7"/>
  <c r="I135" i="7"/>
  <c r="I134" i="7"/>
  <c r="I133" i="7"/>
  <c r="I132" i="7"/>
  <c r="I131" i="7"/>
  <c r="I130" i="7"/>
  <c r="I129" i="7"/>
  <c r="I128" i="7"/>
  <c r="I127" i="7"/>
  <c r="I126" i="7"/>
  <c r="I124" i="7"/>
  <c r="I219" i="7" l="1"/>
  <c r="H10" i="13"/>
  <c r="H9" i="13"/>
  <c r="H8" i="13"/>
  <c r="H7" i="13"/>
</calcChain>
</file>

<file path=xl/sharedStrings.xml><?xml version="1.0" encoding="utf-8"?>
<sst xmlns="http://schemas.openxmlformats.org/spreadsheetml/2006/main" count="3306" uniqueCount="2420">
  <si>
    <t>www.lbas.lv</t>
  </si>
  <si>
    <t>www.lizda.lv</t>
  </si>
  <si>
    <t>www.lddk.lv</t>
  </si>
  <si>
    <t>www.lca.lv</t>
  </si>
  <si>
    <t>2012/104535</t>
  </si>
  <si>
    <t>2012/104573</t>
  </si>
  <si>
    <t>2012/104577</t>
  </si>
  <si>
    <t>2012/104636</t>
  </si>
  <si>
    <t>Priority sector</t>
  </si>
  <si>
    <t>Global Fund for Decent Work and Tripartite Dialogue</t>
  </si>
  <si>
    <t>Programme operator</t>
  </si>
  <si>
    <t>Project title</t>
  </si>
  <si>
    <t>Total eligible expenses, EUR</t>
  </si>
  <si>
    <t>Summary/Objective</t>
  </si>
  <si>
    <t>Contacts</t>
  </si>
  <si>
    <t>Free Trade Union confederation of Latvia (LBAS)</t>
  </si>
  <si>
    <t>To strengthen TU capacity in tripartite dialogue</t>
  </si>
  <si>
    <t>To strengthen LBAS impact in National tripartite dialogue</t>
  </si>
  <si>
    <t>Latvia</t>
  </si>
  <si>
    <t>Implementation place</t>
  </si>
  <si>
    <t>Latvian Trade Union of Education and Science Employees</t>
  </si>
  <si>
    <t>Enhanced understanding of Decent Work for teachers</t>
  </si>
  <si>
    <t>Employers’ Confederation of Latvia</t>
  </si>
  <si>
    <t>Improvement of sectorial social dialogue in Latvia</t>
  </si>
  <si>
    <t>Latvian Builders Trade Union</t>
  </si>
  <si>
    <t>Norwegian United Federation of Trade Unions (Fellesforbundet)</t>
  </si>
  <si>
    <t>Social dialogue and decent work in Latvia</t>
  </si>
  <si>
    <t>To enhance understanding on decent work issues among teachers in Latvia on national scale</t>
  </si>
  <si>
    <t>Approval date, duration of project</t>
  </si>
  <si>
    <t>Project promoter</t>
  </si>
  <si>
    <t>Donorstate partner</t>
  </si>
  <si>
    <t>Programme financing,     EUR</t>
  </si>
  <si>
    <t xml:space="preserve">Norwegian Confederation of Trade Unions </t>
  </si>
  <si>
    <t>• To enhance sociaI
dialogue and cooperation with emlpoyers and government agencies for decent work issues;
• To support equitable and sustainable economic and sociaI development.</t>
  </si>
  <si>
    <t>• To strengthen the bilateral sectoral social dialogue between industry associations and sectoral trade
unions
• To strengthen the tripartite sectoral social dialogue - industry association participati on in National
Tripartite Cooperation Council 
• To enhance understanding and ensuring of decent work</t>
  </si>
  <si>
    <t>Project promoter
 co-financing
EUR</t>
  </si>
  <si>
    <t>n/a</t>
  </si>
  <si>
    <t>Financial Mechanism</t>
  </si>
  <si>
    <t>Ministry of Finance</t>
  </si>
  <si>
    <t>www.eeagrants.lv
www.norwaygrants.lv</t>
  </si>
  <si>
    <t>EEA Financial Mechanism</t>
  </si>
  <si>
    <t>Society Integration Foundation</t>
  </si>
  <si>
    <t>Civic Alliance- Latvia</t>
  </si>
  <si>
    <t>www.nvo.lv</t>
  </si>
  <si>
    <t>www.vpd.gov.lv</t>
  </si>
  <si>
    <t>"Innowation Norway"</t>
  </si>
  <si>
    <t>Ministry of Justice</t>
  </si>
  <si>
    <t>Reform of the Latvian Correctional Services and Police Detention Centres</t>
  </si>
  <si>
    <t>State Probation Service</t>
  </si>
  <si>
    <t>PDP "Increasing the application of alternatives to imprisonment (incl.possible pilot project on electronic surveillance)"</t>
  </si>
  <si>
    <t>Implementation of alternative penalty solutions to deprivation of liberty and implentation of a pilot project on electronic mo9nitoring, further development of the current resettlement system and improvement of probation and prison officers' capacity by providing training programmes</t>
  </si>
  <si>
    <t>03.06.2013.</t>
  </si>
  <si>
    <t>Project No,
Contract No. and date</t>
  </si>
  <si>
    <t xml:space="preserve">25.10.2012/
24 months 
</t>
  </si>
  <si>
    <t xml:space="preserve">26.09.2012/
24 months
</t>
  </si>
  <si>
    <t xml:space="preserve">02.10.2012/
24 months
</t>
  </si>
  <si>
    <t>www.aapieci.lv  dzintra.anspoka@apieci.lv</t>
  </si>
  <si>
    <t>Riga Region</t>
  </si>
  <si>
    <t>To promote intercultural dialogue, through learning the Latvian language and participating in multicultural Events for children and their parents.</t>
  </si>
  <si>
    <t>Association "Agency of Development "Pieci""</t>
  </si>
  <si>
    <t>Learning for the Intercultural Dialogue</t>
  </si>
  <si>
    <t>elvira cuikina@inbox.lv</t>
  </si>
  <si>
    <t>Latgale</t>
  </si>
  <si>
    <t>To promote the inclusion of roma in society, reducing the degree of discrimination against the roma, as well as to promote public tolerance for these nationalities and common strengthening public awareness of Latgale region.</t>
  </si>
  <si>
    <t>Association "Society of roma culture and development „ME ROMA” "</t>
  </si>
  <si>
    <t>I – Latvian roma</t>
  </si>
  <si>
    <t>herta.elza@inbox.lv</t>
  </si>
  <si>
    <t>Zemgale</t>
  </si>
  <si>
    <t>The cognation of Slavic and Latvian  traditional culture herrtage and celebration of seasonal feast" is to strengthen democratic values in Gluda and Jaunsvirlauka parish for promoting intercultural dialogue and social consolidation.</t>
  </si>
  <si>
    <t>Society "Slavic Culture Society „ Rodņik”"</t>
  </si>
  <si>
    <t>Intercultural dialogue  in region of Jelgava – the cognation of Slavic and Latvian  traditional culture herrtage and celebration of seasonal feast</t>
  </si>
  <si>
    <t>linda.vovere@inbox.lv</t>
  </si>
  <si>
    <t>Society „Jelgava association of national culture unities”</t>
  </si>
  <si>
    <t>United for Jelgava</t>
  </si>
  <si>
    <t>jelena@rms.lv</t>
  </si>
  <si>
    <t xml:space="preserve">To work out an innovative social service for families with children in which at least one of the parents is abroad. </t>
  </si>
  <si>
    <t>Foundation "Eco partners"</t>
  </si>
  <si>
    <t>Learning program “I know! I can! I am able to! Skills for successful interaction” – an innovative social service for families with children in which at least one of parents are abroad</t>
  </si>
  <si>
    <t>ilva.vastlave@gmail.com</t>
  </si>
  <si>
    <t xml:space="preserve">Activating, informating and educating families with children, which are exposed to social exclusion and povetry. Integrate those families and improve the quality of their life. </t>
  </si>
  <si>
    <t>Association „Mothers club „Bille””</t>
  </si>
  <si>
    <t>Rise in living standards for families with children at municipality of Daugmale, district of Ķekava</t>
  </si>
  <si>
    <t>www.intence.lv  evelina.balode@inbox.lv</t>
  </si>
  <si>
    <t xml:space="preserve">To provide psychological help of improvement of life quality to families, teachers and social workers, to promote the inclusion in social life persons, who are under the risk of social exclusion. </t>
  </si>
  <si>
    <t>Non-governmental organisation “Psychological consultation centre “Intence””</t>
  </si>
  <si>
    <t>The provision of psychosocial support and help to Daugavpils, Daugavpils district teachers, social workers and families with children</t>
  </si>
  <si>
    <t>www.godateatris.lv          godateatris@godateatris.lv</t>
  </si>
  <si>
    <t>Kurzeme</t>
  </si>
  <si>
    <t>To realize innovative measure in Liepāja in order to promote psychosocial rehabilitation and integration, improve creativity and communication skills of youngsters with disabilities.</t>
  </si>
  <si>
    <t>Non govermental organization „Goda Teātris”</t>
  </si>
  <si>
    <t>Little Man- Big World. The Art of Theater as a Possibility of the Psychosocial Integration</t>
  </si>
  <si>
    <t>barintiesa@dome.liepaja.lv</t>
  </si>
  <si>
    <t>To provide an active leisure time activities for children and youngsters under the risk of social exclusion, incl., people with mental disabilities, orphans, children left without parental care, children from large families, children and youth from low-income families, thus contributing to their integration into society and human rights.</t>
  </si>
  <si>
    <t>Society "Kickboxing club „K-Sport” of Liepaja City"</t>
  </si>
  <si>
    <t>Fight for yourself!</t>
  </si>
  <si>
    <t>http://www.pavilosta.lv/lv/sabiedriskso/biedriba-no-idejas-lidz-attist           ardnif@e-apollo.lv</t>
  </si>
  <si>
    <t>NGO "From idea to development"</t>
  </si>
  <si>
    <t>Create life yourself!</t>
  </si>
  <si>
    <t>nevodorms@inbox.lv</t>
  </si>
  <si>
    <t xml:space="preserve">To raise the competitiveness and the level of education of the Roma children and Roma young people. </t>
  </si>
  <si>
    <t>Society „NEVO DROM D”</t>
  </si>
  <si>
    <t>„Step by step” the program of the competitiveness for Roma children and Roma young people</t>
  </si>
  <si>
    <t>kls@apollo.lv</t>
  </si>
  <si>
    <t xml:space="preserve">The project has a creative and innovative approach to folk tales, fairy tales, folklore, games, computer technologies, rhythm, percussion and musical productions with aim to reduce the risk of children and young people's social exclusion and promote problem-solving, to build community and sense of belonging to society, strengthening civil companies to gain practical skills in information technology, to learn Latvian history and folklore, combining historical research with possibilities of modern technologies. </t>
  </si>
  <si>
    <t>Society „Art Pockets”</t>
  </si>
  <si>
    <t>Series of creative classes "Legends and fairy tales – an interesting history of the modern sounds"</t>
  </si>
  <si>
    <t>ailu@inbox.lv</t>
  </si>
  <si>
    <t>Vidzeme</t>
  </si>
  <si>
    <t>To make Healthy and active society in Madona district in the way of motivating young people to choose active and civically responsible way of lifestyle as well - showing Madona region as an attractive, career development and self-actualization suitable place to live.</t>
  </si>
  <si>
    <t>NGO „At the Precipice”</t>
  </si>
  <si>
    <t>Live active, live in Madona!</t>
  </si>
  <si>
    <t>www.triskrasas.lv        triskrasas@triskrasas.lv</t>
  </si>
  <si>
    <t>To integrate young people, who represent different groups of society, the common meaningful activities, promoting their social integration, interest, motivation, creativity, social responsibility and artistic initiatives.</t>
  </si>
  <si>
    <t>Association "The Art Education Centre "TRIS KRASAS""</t>
  </si>
  <si>
    <t>Educational Project of Art and Research for Young People</t>
  </si>
  <si>
    <t>inta-liif@inbox.lv</t>
  </si>
  <si>
    <t>Entire Latvia</t>
  </si>
  <si>
    <t xml:space="preserve"> To promote the integration of youngsters from social risk groups by using the methods of voluntary work and to provide learning new skills and abilities within the Duke of Edinburgh’ international self-development programm Award.</t>
  </si>
  <si>
    <t>Fondation "Fondation „Creative Institution”"</t>
  </si>
  <si>
    <t>Intergration of youngsters from social risk groups in the Duke of Edinburgh’s international Award activities</t>
  </si>
  <si>
    <t>http://parkulturu.lv/kolektivi/kekavas-maminu-klubs            evija.mileiko@gmail.com</t>
  </si>
  <si>
    <t>To ensure the availability of reittherapy for  children with disabilities in Kekava, psychotherapy support groups for families of these children, as well as an innovative way to promote the integration of these families in society and culture.</t>
  </si>
  <si>
    <t>Association "Kekava Mothers’ Club"</t>
  </si>
  <si>
    <t>Support and integration for children with disabilities and their families in Kekava district</t>
  </si>
  <si>
    <t>www.bernudiab.lv;        bernudiab@elva.lvv</t>
  </si>
  <si>
    <t>To contribute  in to reduction of social exclusion risks and integration of children and adolescents with diabetes in society.</t>
  </si>
  <si>
    <t>Society "Children’s and Adolescent Diabetes Association of Latvia"</t>
  </si>
  <si>
    <t xml:space="preserve">Reduction of social exclusion risks and integration of children and adolescents in society </t>
  </si>
  <si>
    <t>www.lubana.lv saul.rits@inbox.lv</t>
  </si>
  <si>
    <t>To create a Support center for families with children in municipality Lubāna.</t>
  </si>
  <si>
    <t>Organization „Sunny morning”</t>
  </si>
  <si>
    <t>Support center for families with children in municipality Lubana</t>
  </si>
  <si>
    <t>www.biznesa-attistiba.lv   info@biznesa-attistiba.lv</t>
  </si>
  <si>
    <t>To provide innovative preventive activities in order to reduce the risk of social exclusion and poverty of youth by educational game of creating social enterprises and organizing exchange of experience to socially responsible enterprises.</t>
  </si>
  <si>
    <t>Establishment „Business Development Fund”</t>
  </si>
  <si>
    <t>The Game of Creating a Social Enterprise for Youth</t>
  </si>
  <si>
    <t>dgb.martinsala@gmail.com</t>
  </si>
  <si>
    <t>Society "Salaspils Large Families Association "Mārtiņsala""</t>
  </si>
  <si>
    <t>Creating in creative way</t>
  </si>
  <si>
    <t>Ilze.Grandava@valka.lv</t>
  </si>
  <si>
    <t>To lessen the intensity of social castaway of the kids from remote territories offering them to take part in innovated educational activities during the school holidays in the study year 2013/2014.</t>
  </si>
  <si>
    <t>Society „Atbalsts Valkai”</t>
  </si>
  <si>
    <t xml:space="preserve">Lessen the intensity of social castaway of the kids from remote territories </t>
  </si>
  <si>
    <t>www.aglona.lv         dzintra.valaine@aglona.lv</t>
  </si>
  <si>
    <t>To promote prosperity and reduce the risk of social exclusion in Aglona involving  children, young people and families with children in the learning  creative and social skills</t>
  </si>
  <si>
    <t>Association "Forget-me-not”</t>
  </si>
  <si>
    <t>Supportive activities for reduction of social exclusion in Aglona Municipality/ Population activities for Aglona district</t>
  </si>
  <si>
    <t>olgapavlovska@inbox.lv</t>
  </si>
  <si>
    <t>Latgale, Vidzeme</t>
  </si>
  <si>
    <t xml:space="preserve">To ensure diabetes patients’ welfare improvement by educating and informing them about their rights and possibilities, as well as to contribute to the economic development of the region by informing local inhabitants and encouraging them to take care of their heath. </t>
  </si>
  <si>
    <t>Society "Ludza Diabetes Society"</t>
  </si>
  <si>
    <t>Win diabetes together</t>
  </si>
  <si>
    <t>19.10.2011.
(28.04.2011.-31.12.2017.)</t>
  </si>
  <si>
    <t>To improve oneself for society</t>
  </si>
  <si>
    <t>Liepaja Society of the Blind</t>
  </si>
  <si>
    <t>To ensure continuity of the ongoing work of the association – to defense its members' interests, supporting the association, to increase capacity of employees by acquiring new knowledge and experience, cooperation with state and local authorities in the field of environment accessibility issues and integration of universal design principles into the legislation.</t>
  </si>
  <si>
    <t>info@redzigaismu.lv</t>
  </si>
  <si>
    <t>Supporting the sustainable development by integrating the requirements of environment and nature in policy planning documents</t>
  </si>
  <si>
    <t>Latvian Fund for Nature, foundation</t>
  </si>
  <si>
    <t>ldf@ldf.lv</t>
  </si>
  <si>
    <t>Kurzeme NGO Support 2013-2015</t>
  </si>
  <si>
    <t>North Kurzeme NGO Support Centre</t>
  </si>
  <si>
    <t>inese.silina@zkcentrs.lv</t>
  </si>
  <si>
    <t>Support for the patients association "Dzivibas Koks" oncological patient and their relatives civic awareness activity promotion - "Double strength involvement"</t>
  </si>
  <si>
    <t>Society "Latvian Cancer Patients Association "Dzivibas koks""</t>
  </si>
  <si>
    <t xml:space="preserve">To increase associations "Dzivibas Koks" number of members and to promote volunteering of the development of regional society structures to ensure regular participation in national and regional decision-making processes. </t>
  </si>
  <si>
    <t>dzivibaskoks@dzivibaskoks.lv</t>
  </si>
  <si>
    <t>Ensuring NGO advocacy at national level</t>
  </si>
  <si>
    <t>Civic Alliance Latvia</t>
  </si>
  <si>
    <t xml:space="preserve">rasma@nvo.lv </t>
  </si>
  <si>
    <t>Complex measures in order to strengthen NGOs in Zemgale region</t>
  </si>
  <si>
    <t>Zemgale NGO Centre</t>
  </si>
  <si>
    <t xml:space="preserve">To enable development of the civil society and active involvement of its members into social processes. </t>
  </si>
  <si>
    <t>uldis@zemgalei.lv</t>
  </si>
  <si>
    <t>Support to the activities of Association „Latvian Movement for Independent Living” – step towards stronger civil society.</t>
  </si>
  <si>
    <t>Association „Latvian Movement for Independent Living”</t>
  </si>
  <si>
    <t xml:space="preserve">inga.skestere@lkndz.lv </t>
  </si>
  <si>
    <t>Foundation "Palīdzēsim.lv" operational support</t>
  </si>
  <si>
    <t>Foundation “Palīdzesim.lv”</t>
  </si>
  <si>
    <t>To ensure sustainable development for the implementation of social discrimination mitigation measures in Latvia and to encourage activity of society in decision-making processes at local, regional and national levels.</t>
  </si>
  <si>
    <t>info@palidzesim.lv</t>
  </si>
  <si>
    <t>„Papardes zieds” – to grow and prosper</t>
  </si>
  <si>
    <t>Latvia’s Association for Family Planning and Sexual Health „Papardes zieds”</t>
  </si>
  <si>
    <t xml:space="preserve">To work towards universal rights of reproductive and sexual health so that each individual could access qualitative services and the reproductive choice could have done based on evidence. </t>
  </si>
  <si>
    <t>info@papardeszieds.lv</t>
  </si>
  <si>
    <t>The development of work of NGO Indepedence Balt. for increasing the quality of life of addicted and co-addicted people in Latvia</t>
  </si>
  <si>
    <t>NGO „Independence Balt.”</t>
  </si>
  <si>
    <t>To strenghtening the institutional and human resources capacity of NGO Independence Balt. for managing the financial independence and to provide the long term participation of NGO Independence Balt. at the policy making of the state institutions and the decision making processes in Latvia.</t>
  </si>
  <si>
    <t>info@neatkariba-balt.lv</t>
  </si>
  <si>
    <t>Stay Hard, Work Bravely</t>
  </si>
  <si>
    <t>Society „Riga Latvian Society”</t>
  </si>
  <si>
    <t>To ensure stable RLS longterm development and successful work to promote processes of civil society, social justice and democracy in Latvia.</t>
  </si>
  <si>
    <t>info@rlb.lv</t>
  </si>
  <si>
    <t>The Development of Limbazu Fonds Activity</t>
  </si>
  <si>
    <t>Foundation Limbazu Fonds</t>
  </si>
  <si>
    <t>Riga region</t>
  </si>
  <si>
    <t>spidola.lielmane@gmail.com</t>
  </si>
  <si>
    <t>Regular Latvian Red Cross operation in the field of human rights and anti-discrimination</t>
  </si>
  <si>
    <t>Society "Latvian Red Cross"</t>
  </si>
  <si>
    <t>NGO "Norwegian Red Cross"</t>
  </si>
  <si>
    <t>To ensure the regular Latvian Red Cross (LRC) operation  in the fields of human rights and anti-discrimination taking into account basical principles of Latvian Red Cross operation.</t>
  </si>
  <si>
    <t>Uldis.likops@redcross.lv</t>
  </si>
  <si>
    <t>Latvian Students Unity Promotion And Reduction Of Discrimination Against Foreign students</t>
  </si>
  <si>
    <t>Association „Riga Technical University Students Parliament”</t>
  </si>
  <si>
    <t xml:space="preserve">To reduce the discrimination and preconception among Latvian students against students with dramatically different religious beliefs, cultural manners and perceptions of life, as well as encourage those students, who come from non-Europe countries, to participate in Latvian students organizations. </t>
  </si>
  <si>
    <t>info@rtusp.lv</t>
  </si>
  <si>
    <t>NGO„Shelter „Safe House”” activity support measures for reducing trafficking in human beings in Latvia</t>
  </si>
  <si>
    <t>Association „Shelter „Safe House””</t>
  </si>
  <si>
    <t>To strengthen regular and long-term activity of the NGO ”Shelter ”Safe house”” in the area of trafficking in human beings, and facilitate development of national NGO coalition for reducing human trafficking.</t>
  </si>
  <si>
    <t>Drosa.maja@apollo.lv</t>
  </si>
  <si>
    <t>Latvian economic development monitoring</t>
  </si>
  <si>
    <t>Association “Economists Association 2010”</t>
  </si>
  <si>
    <t xml:space="preserve">To strengthen the capacity of the Association to analyze the country’s economic development to find solution for problems which are holding back the country’s sustainable development and to contribute to the renewal of trust in the government. </t>
  </si>
  <si>
    <t>ea2010@ekonomisti.lv</t>
  </si>
  <si>
    <t>Promotion of active civil society in health care sector, foundation of “Latvian patients’ and health care NGOs’ support centre” and creating support tools</t>
  </si>
  <si>
    <t>Patients’ Ombud Office</t>
  </si>
  <si>
    <t xml:space="preserve">To strengthen civil society – to create tools for patients’ and health care NGOs’ interest defense. </t>
  </si>
  <si>
    <t xml:space="preserve">ombuds@pacientuombuds.lv </t>
  </si>
  <si>
    <t>Enlivening the culture of participative democracy in rural areas of Latvia in the form of Rural Parliament</t>
  </si>
  <si>
    <t>Association „Latvian Rural Forum”</t>
  </si>
  <si>
    <t>Enlivening the culture of participative democracy in rural areas of Latvia by ensuring the continuity of the Latvian Rural Parliament as well as to contribute to the sustainability of rural communities.</t>
  </si>
  <si>
    <t>laukuforums@gmail.com</t>
  </si>
  <si>
    <t>The Green Breakthrough – strengthening of FEE Latvia</t>
  </si>
  <si>
    <t>FEE Latvia</t>
  </si>
  <si>
    <t>To ensure effective strengthening of environmental education and ecocertification initiatives that are implemented by Foundation for Environmental Education Latvia (FEE Latvia) as well as further development of the public campaigns and environmental projects.</t>
  </si>
  <si>
    <t>fonds@zemesdraugi.lv</t>
  </si>
  <si>
    <t>Children’s Palliative Care Society’s activity reinforcement.</t>
  </si>
  <si>
    <t>Children’s Palliative Care Society</t>
  </si>
  <si>
    <t xml:space="preserve">To strengthen civil society in improvement of availability of palliative careservice in Latvia by promoting and expanding public involvement in the actions of The Society. </t>
  </si>
  <si>
    <t>jansoneanda@inbox.lv</t>
  </si>
  <si>
    <t>Step by step forward!</t>
  </si>
  <si>
    <t>Association „For Latvian Children with Physical Disabilities”</t>
  </si>
  <si>
    <t>To protect human rights of children and young people with disabilities, to involve in policy development and decision-making processes. Cooperation with other non-governmental organizations, thus strengthening capacity and ensuring the needs of target groups../</t>
  </si>
  <si>
    <t>so_lbarkt@apollo.lv</t>
  </si>
  <si>
    <t xml:space="preserve">Dardedze FOR society against abuse </t>
  </si>
  <si>
    <t>Establishment „Center Dardedze”</t>
  </si>
  <si>
    <t>To maintain and develop previous initiatives in field of prevention, training and treatment, to involve society in different decision making levels so that in result long-term system for protection of children rights with a child and its needs in focus is created.</t>
  </si>
  <si>
    <t>info@centrsdardedze.lv</t>
  </si>
  <si>
    <t>Support for civic participation in sustainable cooperation</t>
  </si>
  <si>
    <t>Baltic Interregional Development Hub</t>
  </si>
  <si>
    <t>Support for civil participation in sustainable cooperation, i.e. strengthening of NGOs’ management and participatory model, promotion of active participation, participation in policy-making processes, as well as monitoring the activities of public administration.</t>
  </si>
  <si>
    <t>birdhub.eu@gmail.com</t>
  </si>
  <si>
    <t>Empowering National Youth Council of Latvia “LJP 2.0”</t>
  </si>
  <si>
    <t>Association National Youth Council of Latvia</t>
  </si>
  <si>
    <t>The Norwegian Children and Youth Council</t>
  </si>
  <si>
    <t>To ensure sustainable development of LJP as a youth and youth NGO representative organization, allowing it to work regularly and in long-term to achieve its mission and aims, securing the participation of youth and youth NGO's in youth policy development and implementation in Latvia, advocating for interests of youth NGO's and making sure that informed opinions of young people are heard in the decision making processes.</t>
  </si>
  <si>
    <t>ljp@ljp.lv</t>
  </si>
  <si>
    <t>ManaBalss.lv</t>
  </si>
  <si>
    <t>Foundation for Public Participation</t>
  </si>
  <si>
    <t>To strengthen civic society and participatory democracy; maintain sustainable and qualitative involvement of society in decision making process, by promoting efficiency and productivity of participation platform ManaBalss.lv.</t>
  </si>
  <si>
    <t>sveiki@manabalss.lv</t>
  </si>
  <si>
    <t>Association’s „Children’s Environmental School” contribution to accessibility of environmental education</t>
  </si>
  <si>
    <t>Association „Children’s Environmental School”</t>
  </si>
  <si>
    <t xml:space="preserve">To promote a sustainable society in Latvia, increasing everybody's competences for sustainable development, thereby enhancing public participation in environmental decision-making. </t>
  </si>
  <si>
    <t>info@videsskola.lv</t>
  </si>
  <si>
    <t>Friendly community for children</t>
  </si>
  <si>
    <t>Foundation "Children's Hospital Foundation"</t>
  </si>
  <si>
    <t>To promote an active and high-quality participation NGO in the decision-making when developing an innovative model of social service for maternal and child support.</t>
  </si>
  <si>
    <t>baiba@bsf.lv, fonds@bsf.lv</t>
  </si>
  <si>
    <t>Create and Show Latvia</t>
  </si>
  <si>
    <t>NGO "Avantis"</t>
  </si>
  <si>
    <t>Development of nationwide cooperation network of non-governmental organisations in Latvia, in order to give possibility for young people regardless their social status, nationality and gender, within the informal education form to participate in jointly organised events, to interact and to communicate promoting and interpreting social processes significant for young people by using visual media format, as well as, searching a solution for integration problems and for different subculture coexistence thus strengthening social inclusion, democracy, transparency and sustainable development, as well as, facilitating awareness of young people about these processes and their significance in society.</t>
  </si>
  <si>
    <t>ilona@avantis.lv</t>
  </si>
  <si>
    <t>NGO participation in family policy for sustainable development of society</t>
  </si>
  <si>
    <t xml:space="preserve">ECO PARTNERS FOUNDATION </t>
  </si>
  <si>
    <t>To facilitate harmonious development of families and to extend their active participation in the formation of civil society.</t>
  </si>
  <si>
    <t>tatjana.melehova@gmail.com</t>
  </si>
  <si>
    <t>Support for association „BALTA DABA” functioning</t>
  </si>
  <si>
    <t>Association „BALTA DABA”</t>
  </si>
  <si>
    <t>dababalta@gmail.com</t>
  </si>
  <si>
    <t xml:space="preserve">EDUCATION FOR DEMOCRACY AND SUSTAINABLE CHANGES </t>
  </si>
  <si>
    <t>Society "Center for Education Initiatives"</t>
  </si>
  <si>
    <t xml:space="preserve">To expand the association’s activities substantively and geographically and to strengthen the association’s capacity to reach the aim of the program and to ensure advocacy of the target group (children and youth) and involve them into the processes of democracy. </t>
  </si>
  <si>
    <t>info@iic.lv</t>
  </si>
  <si>
    <t>NGO activities for strengthening of civil society</t>
  </si>
  <si>
    <t>Language and cultural centre “World at Our Home”</t>
  </si>
  <si>
    <t xml:space="preserve">To effectively use already attached resources, as well as expand and strengthen the activities of the organization to promote development of civil society. </t>
  </si>
  <si>
    <t>pasauleathome@yahoo.co.uk</t>
  </si>
  <si>
    <t>Support for the Activity of the Association „Balta Maja” to Strengthen the Participatory Democracy in Latgale Region</t>
  </si>
  <si>
    <t>Association „Balta maja”</t>
  </si>
  <si>
    <t>To strengthen the sustainability and capacity of the association „Balta Maja” with the aim to promote the processes of participatory democracy in Latgale region.</t>
  </si>
  <si>
    <t>baltamaja@baltamaja.lv</t>
  </si>
  <si>
    <t>Vidusdaugava regional NGO support</t>
  </si>
  <si>
    <t>Society "Jekabpils NGO resource center"</t>
  </si>
  <si>
    <t>To provide "Jekabpils NGO Resource Center"  activity regularity and sustainability as a societies association in order to be able to participate in regional policy-making, decision-making and initiating in Vidusdaugavas region to promote NGOs influence in following democracy and good governance principles, as well to innovatively promote the potential of a civil society.</t>
  </si>
  <si>
    <t>nvoresursi@inbox.lv</t>
  </si>
  <si>
    <t>Culture as instrument for implementation democracy, participatory democracy and rights for culture</t>
  </si>
  <si>
    <t>Association "Vidzeme Culture and Art Association „Haritas”"</t>
  </si>
  <si>
    <t>Culture as instrument in realization of democracy, participatory democracy and culture rights.</t>
  </si>
  <si>
    <t>biedriba.haritas@gmail.com</t>
  </si>
  <si>
    <t>Support for the foundation „Pasaules Dabas Fonds” in defending environmental interests and strengthening civic society in Latvia</t>
  </si>
  <si>
    <t>Foundation "Pasaules Dabas Fonds"</t>
  </si>
  <si>
    <t>A civic society activated to defend environmental interests and develop sustainable resource governance models within governmental and nongovernmental initiatives, as well as formation of a favourable climate (legal, institutional, thematic and cooperation networks) for the functioning of NGOs operating in the environmental sector.</t>
  </si>
  <si>
    <t>info@pdf.lv</t>
  </si>
  <si>
    <t xml:space="preserve">Development and support program of organizations involved in community program implementation </t>
  </si>
  <si>
    <t xml:space="preserve">Development Centre 4 Family </t>
  </si>
  <si>
    <t>To promote civil society development by development of NGO work in field of community programs and cotribution in their financial and humar resources capacity to reach long term policy goals.</t>
  </si>
  <si>
    <t>info@dc4f.lv</t>
  </si>
  <si>
    <t>PROVIDUS - a partner of state in policy planning and policy making process</t>
  </si>
  <si>
    <t>Association "Centre for Public Policy PROVIDUS"</t>
  </si>
  <si>
    <t>To contribute to the quality of politics in Latvia, paying particular attention to the country's development in the following areas: good governance and transparency, participatory democracy, human rights, environment and sustainable development.</t>
  </si>
  <si>
    <t xml:space="preserve">providus@providus.lv, vita@providus.lv, curika@providus.lv </t>
  </si>
  <si>
    <t>More Transparency and Rule of Law For Better Governance</t>
  </si>
  <si>
    <t>Society "Transparency International Latvia"</t>
  </si>
  <si>
    <t xml:space="preserve">To strengthen the institutional, human resource and financial capacity un sustainability of Transparency International Latvia to ensure effective participation in drafting of legislation and policy documents, as well as other governance processes, especially in the areas of democracy, democratic participation, good governance, transparency and anti-corruption on a national and international level. </t>
  </si>
  <si>
    <t>ti@delna.lv</t>
  </si>
  <si>
    <t>The operation of the idea implementation platform idejuarmija.lv</t>
  </si>
  <si>
    <t>Association "Public and private partnership association “Land in bloom”"</t>
  </si>
  <si>
    <t>To complement present activities of the Association Land in Bloom in the sphere of civic participation and sustainable development, attracting funding for a new initiative IDEAS platform: www.idejuarmija.lv.</t>
  </si>
  <si>
    <t>maris@ziedzeme.lv</t>
  </si>
  <si>
    <t>Active civic participation: Latvia = EU(Me)</t>
  </si>
  <si>
    <t>Association „European Movement – Latvia”</t>
  </si>
  <si>
    <t xml:space="preserve">To foster civil society’s civic awareness, provide relevant information and promote active participation in decision-making on the national and European Union/international (not excluding local/regional) levels. </t>
  </si>
  <si>
    <t>info@eiropaskustiba.lv</t>
  </si>
  <si>
    <t>Long-term action plan for development of community philanthropy in Vidzeme and Latvia</t>
  </si>
  <si>
    <t>Valmiera Region Community Foundation</t>
  </si>
  <si>
    <t>vnf@vnf.lv</t>
  </si>
  <si>
    <t>For the Development of civic Society in Ventspils City and it’s Region</t>
  </si>
  <si>
    <t>Association „Ventspils regional NGO suport centre'"</t>
  </si>
  <si>
    <t>The objective of the programme is to promote the development of the public sector and activation in Ventspils city and Ventspils district.</t>
  </si>
  <si>
    <t>ventnvoac@inbox.lv, ventnvoac2@inbox.lv</t>
  </si>
  <si>
    <t>Promoting securitability for youth in altenative care</t>
  </si>
  <si>
    <t>Society "SOS Children’s Villages Latvia"</t>
  </si>
  <si>
    <t>Society "SOS Children’s Villages Norway"</t>
  </si>
  <si>
    <t>To strengthen the institutional and human capacities of SOS Children’s Villages Latvia for democracy, participatory democracy, good governance and transparency by providing a regular and long-term participation in the process of policy-making and decision-making in the field of alternative child care.</t>
  </si>
  <si>
    <t>birojs@sosbca.lv</t>
  </si>
  <si>
    <t>The promotion of development of participation’s democracy in Preili, Aglona, Varkava, Riebini and Livani districts</t>
  </si>
  <si>
    <t>Union „Preili non-govermental organization centre”</t>
  </si>
  <si>
    <t>To strengthen institutional and human resources of non governmental organizations in order to promote the development of civil society in Preili, Aglona, Varkava, Riebini and Livani districts.</t>
  </si>
  <si>
    <t>preilinvo@inbox.lv</t>
  </si>
  <si>
    <t>Support Aglona Association "Forget-me-not" activity</t>
  </si>
  <si>
    <t>Association "Forget-me-not” </t>
  </si>
  <si>
    <t>To promote activities in Aglona corresponding to the EEA Financial Mechanism and support the purpose of the sub-areas - democracy and participatory democracy, good governance and transparency, the environment and sustainable development.</t>
  </si>
  <si>
    <t>neaizmirstules@inbox.lv</t>
  </si>
  <si>
    <t>The Future in Kalniena</t>
  </si>
  <si>
    <t>Non-governmental organization „KAPO”</t>
  </si>
  <si>
    <t>To maintain and develop activities in Kalniena Village as well as encourage local inhabitants to participate in these activities in long-term in order to promote participation and formation of civil society and preserve population of rural area.</t>
  </si>
  <si>
    <t>biedriba.kapo@gmail.com</t>
  </si>
  <si>
    <t>Not Only Listen, But also Hear</t>
  </si>
  <si>
    <t>Co-operative association of rural inhabitants "Variņi"</t>
  </si>
  <si>
    <t>To strengthen the civil society in Latvia, to promote the activities of its non-governmental organizations invigotating  the institutional and human resource capacity of these organizations by assuring funding support to regular and sustainable participation of the NGOs in the creation and conduct policies and the decision-making process.</t>
  </si>
  <si>
    <t>lisa_varini@inbox.lv</t>
  </si>
  <si>
    <t>Activation of the North Latgale NGO Operation</t>
  </si>
  <si>
    <t>Society for Balvi county development promotion „SAVI”</t>
  </si>
  <si>
    <t>savi@balvi.lv</t>
  </si>
  <si>
    <t>GROW and DO bigger things</t>
  </si>
  <si>
    <t>Association „EVALUTION”</t>
  </si>
  <si>
    <t>To strengthen civil society of Kraslava region through active and regular association work that is based on the strengthening of democracy, equal opportunities principle and sustainable development.</t>
  </si>
  <si>
    <t>nvo_attistibai@inbox.lv</t>
  </si>
  <si>
    <t>Hear, change and develop!</t>
  </si>
  <si>
    <t>Family and Children Development Center „Brinumins”</t>
  </si>
  <si>
    <t xml:space="preserve">To promote continuing development of Family and Children Development Center „Brinumins” action consummating and supplementing Center’s offered range of service, sustaining residents’ understanding of civil society and support formation of secure and stable family. </t>
  </si>
  <si>
    <t>Agnese50@inbox.lv</t>
  </si>
  <si>
    <t>Social resources for developing a rural areas</t>
  </si>
  <si>
    <t>NGO „Watermarks"</t>
  </si>
  <si>
    <t>To increase the role of the NGO sector in rural development, the participation capacity in the decision-making processes and the role of local communities in improving the quality of life.</t>
  </si>
  <si>
    <t>ieva.jatniece@gmail.com</t>
  </si>
  <si>
    <t>We care!</t>
  </si>
  <si>
    <t>Association „Coordination Council of The Angler clubs”</t>
  </si>
  <si>
    <t>To build Association’s „Coordination Council of The Angler clubs” and it’s members institutional and human capacities by ensuring regular and long term based participation in legislative and decision making processes.</t>
  </si>
  <si>
    <t>m.o.s.p@inbox.lv</t>
  </si>
  <si>
    <t>For sustainable development with good management</t>
  </si>
  <si>
    <t>Society "Latvian Society for Quality"</t>
  </si>
  <si>
    <t>To strengthen the understanding of the civil society aboutgood management and transparency, directed at ensuring Latvia’s sustainability by expanding Latvian Society for Quality (KVALB) operations from local to a national level organisation,
and establishing regional support centres, as well as to promote the strengthening of KVALB and North Kurzeme NGO Support Centre (ZKNVOAC) institutional and human resources capacity for regular and long-term participation in the policy and decision-making process.</t>
  </si>
  <si>
    <t>birojs@kvalb.lv</t>
  </si>
  <si>
    <t>Support for the activities of Gertrude Foundation</t>
  </si>
  <si>
    <t>Gertrude Foundation</t>
  </si>
  <si>
    <t>1) to support the activities of Gertrude Foundation strengthening Latvian civil society
2) to raise administrative capacity</t>
  </si>
  <si>
    <t>kanceleja@gertrude.lv</t>
  </si>
  <si>
    <t>Addicted person de jure and de facto</t>
  </si>
  <si>
    <t>Foundation „Nova Vita”</t>
  </si>
  <si>
    <t xml:space="preserve">To explore and actualize the discrimination in the labour market of addicted people who have received treatment in the rehabilitation programs. The program aims at involving nongovernmental organizations, state institutions and society in general in this process as well as strengthening the institutional and human resources capacity by joining the analogous organizations in the cooperation network with a purpose to protect the rights of recovering addicted people. </t>
  </si>
  <si>
    <t>Nova.vita.latvia@gmail.com</t>
  </si>
  <si>
    <t>Provision of qualitative environment for living in the municipality of Kekava</t>
  </si>
  <si>
    <t>Association „Animal Shelter Mežavairogi”</t>
  </si>
  <si>
    <t>mezavairogi@dot.lv</t>
  </si>
  <si>
    <t>Democratic Study Circles</t>
  </si>
  <si>
    <t>Talent City</t>
  </si>
  <si>
    <t xml:space="preserve">Norwegian Association for Adult Learning </t>
  </si>
  <si>
    <t xml:space="preserve">To train the population of Latvia and the representatives from NGOs about the basic principles of study circle method share the examples of best practices and disseminate the method in Latvia and Europe.  </t>
  </si>
  <si>
    <t>info@talantupilseta.lv</t>
  </si>
  <si>
    <t>Learn more about Latvian roma - brake the stereotypes and open for joint dialogue</t>
  </si>
  <si>
    <t>NGO „Roma Cultural Centre”</t>
  </si>
  <si>
    <t xml:space="preserve">To implement the program, which is aimed at raising public awareness on human rights, intercultural dialogue, social biased attitudes and discrimination, especially youth in the Roma culture and heritage awareness and promotion. </t>
  </si>
  <si>
    <t>Roksana.Rudevica@gmail.com</t>
  </si>
  <si>
    <t>The Collaboration Networks in Bolderāja</t>
  </si>
  <si>
    <t>Association „Bolderaja group”</t>
  </si>
  <si>
    <t>sandrajak@inbox.lv</t>
  </si>
  <si>
    <t>Energy efficiency and human security</t>
  </si>
  <si>
    <t>Association „Green environment”</t>
  </si>
  <si>
    <t>To improve human security in post-crisis period, the understanding of environmentally sustainable living, energy efficiency measures and the renewable energy using options in Marupe region.</t>
  </si>
  <si>
    <t>zalavide@e-apollo.lv</t>
  </si>
  <si>
    <t>GO GO RITINEITI</t>
  </si>
  <si>
    <t>NGO „RITINEITIS”</t>
  </si>
  <si>
    <t>Ensuring of active and qualitative participation of NGO „Ritineitis” at the decisions making processes at the municipality level, as well as establishment of NGOs platform in the North - Eastern part of Latgale.</t>
  </si>
  <si>
    <t>azote@balvi.lv</t>
  </si>
  <si>
    <t xml:space="preserve">Together we can more </t>
  </si>
  <si>
    <t>Association for disabled persons and their supporters “Believe in yourself!”</t>
  </si>
  <si>
    <t>To strengthen civil society in the Mālpils county, by increasing human resource capacity of the association for disabled persons and their supporters “Believe in yourself!”, and to attract financial support for routine and long-term activities of the Association.</t>
  </si>
  <si>
    <t>noticisev@inbox.lv</t>
  </si>
  <si>
    <t>Program of Activities of Association "Kulturys studeja "Speiga"" to Promote Sustainability of Rural Area of Latgola</t>
  </si>
  <si>
    <t>Association "Studio of Traditional Culture Speiga"</t>
  </si>
  <si>
    <t xml:space="preserve">To promote sustainability of Latgalian countryside is promote awareness of sustainable, productive, environment healing management strategies suitable for low income small farms / family farms. The project will be implemented in Daugavpils region, some activity will take place in neighboring municipalities. </t>
  </si>
  <si>
    <t>studejaspeiga@gmail.com</t>
  </si>
  <si>
    <t>NGOs „Media Creative Studio”support programme for participation in decision making process of culture politics</t>
  </si>
  <si>
    <t>Society "Media Creative studio"</t>
  </si>
  <si>
    <t>To participate in the development of the culture processes in Latgale region, by creating favourable conditions for diverse and balanced cultural development, as well as by creating culture values and promoting the contribution of culture for the sustainable growth of an individual, the society in general and the country.</t>
  </si>
  <si>
    <t>inara.groce@inbox.lv</t>
  </si>
  <si>
    <t>Community of Jekabpils and surrounding counties consolidation and involvement in volunteer work, sprucing up the surrounding environment, building its sustainability and adapting it to the needs of society</t>
  </si>
  <si>
    <t>Association “Centre for Environmental Initiatives”</t>
  </si>
  <si>
    <t>To consolidate Jekabpils different groups of society, as a result would be with cooperative and voluntary work to spruce up the environment and building it for society groups to improve their leisure time more qualitative.</t>
  </si>
  <si>
    <t>videsveseliba@inbox.lv</t>
  </si>
  <si>
    <t>"Youth Room" regular and long-term activities by strengthening its activities and promoting civic participation of youth in Pavilosta region</t>
  </si>
  <si>
    <t>NGO „From idea to development”</t>
  </si>
  <si>
    <t>1) Ensure Society's regular and sustained action;
2) To strengthen youth civic participation in decision-making  in Pāvilosta and in the region;
3) To strengthen operating capacity of association members, participants;
4) Build environmental and space awareness, vision and capabilities.
The location: Pavilosta county</t>
  </si>
  <si>
    <t>no.idejas@gmail.com</t>
  </si>
  <si>
    <t>Activity Support of  Organisation  ‘’Foundation  Bridge of Chances’’</t>
  </si>
  <si>
    <t>„Foundation – Bridge of Chances”</t>
  </si>
  <si>
    <t>To promote possibilities of people with special needs to be involved in development of civil society, strengthening of organizations capacity.</t>
  </si>
  <si>
    <t xml:space="preserve">iespejutilts@gmail.com </t>
  </si>
  <si>
    <t>Strengthening of institutional capacity and sustainable development for Society „Creative Ideas”</t>
  </si>
  <si>
    <t>Society „Creative Ideas”</t>
  </si>
  <si>
    <t>Sustainable development of the Society; Sustainable development of the NGO sector and Sustainable development of regional environment.</t>
  </si>
  <si>
    <t>anita.p@inbox.lv</t>
  </si>
  <si>
    <t>NGO internet TV development</t>
  </si>
  <si>
    <t>Foundation „Baltic Regional fund”</t>
  </si>
  <si>
    <t xml:space="preserve">The development of Internet TV broadcasting  by providing not only regular live TV through the Internet platform www.nvotv.lv, but also providing regular video scene up on the latest developments in the NGO sector. </t>
  </si>
  <si>
    <t>info@brfonds.lv</t>
  </si>
  <si>
    <t>Good governance and patient empowerment within Latvian healthcare system</t>
  </si>
  <si>
    <t>NGO "Health Projects for Latvia"</t>
  </si>
  <si>
    <t>To strengthen the civil society and our NGO’s role in decision making processes and in the field of public advocacy, to strengthen democracy of collaboration, good governance and transparency, to build capacity of the organization.</t>
  </si>
  <si>
    <t>veselibasprojekti@gmail.com</t>
  </si>
  <si>
    <t>You can do more, than you think!</t>
  </si>
  <si>
    <t>„Ventspils Youth council”</t>
  </si>
  <si>
    <t>To educate and train (Ventspils) young people with non-formal education methods, providing  them with information and opportunities to participate in their own interest advocacy , thus strengthening civil society in Latvian. With the help of the project funding, stable operation of association "Ventspils Youth council” will be ensured.</t>
  </si>
  <si>
    <t>jauniesu_dome@inbox.lv</t>
  </si>
  <si>
    <t xml:space="preserve">Talsu Community Foundation efforts to strengthen local population
</t>
  </si>
  <si>
    <t>Talsi Community Foundation</t>
  </si>
  <si>
    <t xml:space="preserve">To promote development of community philanthropy in Talsi region and Latvia, strengthening development of social capital and philanthropy. </t>
  </si>
  <si>
    <t>iveta.rorbaha@talsi.lv</t>
  </si>
  <si>
    <t>PDP Improvement of Support and Monitoring System for Sustainable Development of Civic Society in Latvia</t>
  </si>
  <si>
    <t>Core support for Association of LGBT and their friends MOZAIKA</t>
  </si>
  <si>
    <t>Association “Association of LGBT and their friends MOZAIKA”</t>
  </si>
  <si>
    <t xml:space="preserve">To achieve that the LGBT and their friends’ association MOZAIKA becomes one of the leading human rights organizations in Latvia, ensuring its recognition both as an LGBT rights and a broader-spectrum human rights organization. </t>
  </si>
  <si>
    <t>office@mozaika.lv</t>
  </si>
  <si>
    <t>EEA Financial Mechanism and Norwegian Financial Mechanism</t>
  </si>
  <si>
    <t>Norwegian Financial Mechanism</t>
  </si>
  <si>
    <t>Priority sector: Scholarships, Bilateral Research Cooperation, Bilateral Scholarship Programme</t>
  </si>
  <si>
    <t>Priority sector: n/a</t>
  </si>
  <si>
    <t>Priority sector: Adaptation of Climate Change</t>
  </si>
  <si>
    <t>Priority sector: Funds for Non-Governmental Organisations</t>
  </si>
  <si>
    <t>Priority sector: Conservation and Revitalisation of Cultural and Natural Heritage</t>
  </si>
  <si>
    <t>Programme title: Conservation and Revitalisation of Cultural and Natural Heritage</t>
  </si>
  <si>
    <t>Programme title: Research and Scholarships</t>
  </si>
  <si>
    <t>Programme title: NGO Fund</t>
  </si>
  <si>
    <t>Programme operator: Society Integration Foundation</t>
  </si>
  <si>
    <t>Programme title: National Climate Policy</t>
  </si>
  <si>
    <t>Programme operator: Ministry of Environmental Protection and Regional Development</t>
  </si>
  <si>
    <t>Programme operator: Ministry of Culture</t>
  </si>
  <si>
    <t>Programme operator: Ministry of Education and Science</t>
  </si>
  <si>
    <t>Priority sector: Green Industry Innovation</t>
  </si>
  <si>
    <t>Programme title: Green Industry Innovation</t>
  </si>
  <si>
    <t>Programme operator: Ministry of Economics</t>
  </si>
  <si>
    <t>Priority sector: Capacity-building and Institutional Cooperation between Beneficiary State and Norwegian Public Institutions, Local and Regional Authorities</t>
  </si>
  <si>
    <t>Programme title: Capacity-building and Institutional Cooperation between Beneficiary State and Norwegian Public Institutions, Local and Regional Authorities</t>
  </si>
  <si>
    <t>Priority sector: Correctional Services, including Non-custodial Sanctions</t>
  </si>
  <si>
    <t>Programme title: Reform of the Latvian Correctional Services and Police Detention Centres</t>
  </si>
  <si>
    <t>Programme operator: Ministry of Justice</t>
  </si>
  <si>
    <t>Priority sector: Global Fund for Decent Work and Tripartite Dialogue</t>
  </si>
  <si>
    <t>Programme title: Global Fund for Decent Work and Tripartite Dialogue</t>
  </si>
  <si>
    <t>Programme operator: "Innowation Norway"</t>
  </si>
  <si>
    <t>Correctional Services, including Non-custodial Sanctions</t>
  </si>
  <si>
    <t>Funds for Non-Governmental Organisations</t>
  </si>
  <si>
    <t>Programme title: Technical assistance, including Bilateral Fund</t>
  </si>
  <si>
    <t>Programme operator: Ministry of Finance</t>
  </si>
  <si>
    <t>1.Specific costs which are necessary, clearly identifiable, and directly and exclusively related to the management of the EEA and the Norwegian Financial Mechanism 2009-2014 can be covered through technical assistance.
2.To strengthen bilateral relations between the Donor States and the Beneficiary States within the programme areas.</t>
  </si>
  <si>
    <t>Oslo Probation Office,    Ila Detention and Security Prison of Norway,               European Organization for Probation</t>
  </si>
  <si>
    <t>The overall goal of the project is to strengthen sustainable development of civic society in Latvia:
1. Research of NGO sector;
2. Development of human security concept and NGOs role in its operationalization;
3. Development of proposals for monitoring system.</t>
  </si>
  <si>
    <t>To promote welfare of children of large families and other children in the Salaspils municipality by creating interest and approbating technical education programs for children through creative thinking, creativity, technical abilities and quality leisure time close to home.</t>
  </si>
  <si>
    <t xml:space="preserve"> To facilitate and promote the development of civil society in Kurzeme through NGO information network, and to provide the activity and visibility of North Kurzeme NGO support center in Kurzeme region as a regional NGO advocacy and cooperation partner.</t>
  </si>
  <si>
    <t>To ensure CAL continious advocacy work in the decision making process at the national level in Latvia in order to obtain changes in the system of civil participation.</t>
  </si>
  <si>
    <t>To strengthen the institutional and human capacity of association „Latvian Movement for Independent living” (hereafter – LATMIL)  and to ensure regular and sustainable involvement of LATMIL in the development, implementation and monitoring of social policy and decision making processes, in order to promote equal rights of persons with disability   to live in the society with full inclusion and participation in the life of society.</t>
  </si>
  <si>
    <t xml:space="preserve">The strengthening of civil society and promotion of civil integration, rising of standard of living thus promoting society activity, forming the motivation and belief in personal achievements in provincial towns and rural areas. </t>
  </si>
  <si>
    <t xml:space="preserve">Providing sustainable environment for psycho-social rehabilitation for cancer patients implementation in Latvia </t>
  </si>
  <si>
    <t>Be active and get involved!</t>
  </si>
  <si>
    <t>Implementation of innovation solutions in Children's Palliative Care</t>
  </si>
  <si>
    <t>Let's Open a World for Opportunities and Skills</t>
  </si>
  <si>
    <t>Raising a child non-violently!</t>
  </si>
  <si>
    <t>Center for early childhood development of children with disabilities</t>
  </si>
  <si>
    <t>Development of Support System for Foster families, Adoptive parents, Guardians and Host families in Latvia</t>
  </si>
  <si>
    <t>Promoting child safe and friendly family environment in municipalities of Latvia</t>
  </si>
  <si>
    <t>Salutogenesis – important method for active support and successful social integration into society of children and young people with special needs</t>
  </si>
  <si>
    <t>Reducing youth at risk numbers: modeling early childhood intervention approaches</t>
  </si>
  <si>
    <t>Mechanisms of social integration for children and  youths with special needs</t>
  </si>
  <si>
    <t>YOU.ARE.LV</t>
  </si>
  <si>
    <t>The Reducing of Social Exclusion and Invalidisation of Children with Autism and Autistic Spectrum Disorders</t>
  </si>
  <si>
    <t xml:space="preserve">The development of supporting measures to include families with children who are at risk of social exclusion </t>
  </si>
  <si>
    <t>Inclusion of Animal therapy into the social rehabilitation of abused children</t>
  </si>
  <si>
    <t>Tomorrow together</t>
  </si>
  <si>
    <t>WORK is LIVE</t>
  </si>
  <si>
    <t>Natural resorces in to emproverment of  social life „Jumis”</t>
  </si>
  <si>
    <t>Innovative service- families' asistent”</t>
  </si>
  <si>
    <t>Promoting social inclusion of men who have sex with men (MSM) by improving access and quality of health care services</t>
  </si>
  <si>
    <t>Development of new and innovative social service to promote the independence of children and youth with disabilities</t>
  </si>
  <si>
    <t>Skills improvement for families with disabled children</t>
  </si>
  <si>
    <t>Integrated approuch to resocialize addicted persons</t>
  </si>
  <si>
    <t>Active and creative way of life of mentally retarded children and young people, and seniors for improvement and promotion of the quality of their life in Kurzeme region</t>
  </si>
  <si>
    <t>Equality – different genders, equal rights, equal opportunities</t>
  </si>
  <si>
    <t>Keeping up with the era!</t>
  </si>
  <si>
    <t>Voluntary social work as base for the better quality of life</t>
  </si>
  <si>
    <t>I Know, I Can, I Do</t>
  </si>
  <si>
    <t>Together in society</t>
  </si>
  <si>
    <t>Human being: promoter of changes!</t>
  </si>
  <si>
    <t>The School of The Skills of Creative Person” and The Creation of Interregional Network to Support People Subjected to The Risk of Social Exclusion</t>
  </si>
  <si>
    <t xml:space="preserve">Social indusion support program for children and adults with disabilites </t>
  </si>
  <si>
    <t>Establishment of family support system to reduce violence problem in Kraslava district</t>
  </si>
  <si>
    <t>Traditional values and new skills - for sustainable development of society</t>
  </si>
  <si>
    <t>Support for foster families and guardians of Ventspils and Talsi towns and regions</t>
  </si>
  <si>
    <t>We live together in our country</t>
  </si>
  <si>
    <t xml:space="preserve">READY - Reintegration and Education Actions for Demanding Youth  </t>
  </si>
  <si>
    <t xml:space="preserve">NGO Capacity Building to Combat Online Hate </t>
  </si>
  <si>
    <t>Integration incubator to support Roma children and youth</t>
  </si>
  <si>
    <t>The analysis of integration of Latvian non-citizens: RESEARCH, PROGNOSIS, SOLUTIONS AND DIALOGUE</t>
  </si>
  <si>
    <t>Promotion of common understanding of history of 20 century</t>
  </si>
  <si>
    <t>United in the society</t>
  </si>
  <si>
    <t xml:space="preserve">Your opportunity “ABC” </t>
  </si>
  <si>
    <t>Cancer Patients Association "Dzivibas koks"</t>
  </si>
  <si>
    <t>Society „Children’s Palliative Care Society”</t>
  </si>
  <si>
    <t>Foundation "Latvia Children's Fund"</t>
  </si>
  <si>
    <t>Association "Society Rehabilitation center „Mes esam lidzas”"</t>
  </si>
  <si>
    <t xml:space="preserve">Foundation „ Social Service’s Agency” </t>
  </si>
  <si>
    <t>Establishment „Centre Dardedze”</t>
  </si>
  <si>
    <t>Society "Latvian Civil society support center"</t>
  </si>
  <si>
    <t>Association „Center for Public Policy PROVIDUS”</t>
  </si>
  <si>
    <t>Society "Center for Education Initiatives "</t>
  </si>
  <si>
    <t>Association „NEXT”</t>
  </si>
  <si>
    <t>Society „Latvian Autism Center”</t>
  </si>
  <si>
    <t>Foundation "Center Valdardze"</t>
  </si>
  <si>
    <t>Ludza Disabled Society</t>
  </si>
  <si>
    <t>NGO „Watermarks”</t>
  </si>
  <si>
    <t xml:space="preserve">Society Mathers club „ Pogas”  </t>
  </si>
  <si>
    <t>NGO „Baltic HIV Association”</t>
  </si>
  <si>
    <t>Society „Dižvanagi”</t>
  </si>
  <si>
    <t>Association ”Community Development Center”</t>
  </si>
  <si>
    <t>Orphan Society “Sun Children”</t>
  </si>
  <si>
    <t>Association "Latvian Asociation of the Deaf"</t>
  </si>
  <si>
    <t>Organization „club „Verte””</t>
  </si>
  <si>
    <t>Society "Saule"</t>
  </si>
  <si>
    <t>Found „C Modulis”</t>
  </si>
  <si>
    <t>Society „The House of Fairy Tales „Undine” – The Green Order”</t>
  </si>
  <si>
    <t>Foundation „Foundation – Bridge of Chances”</t>
  </si>
  <si>
    <t>NGO „Ģimenes Support Center „Atvērtība”</t>
  </si>
  <si>
    <t>Association „Oleri manor”</t>
  </si>
  <si>
    <t>Association "Crisis center for families with children "Pasparne'"</t>
  </si>
  <si>
    <t>Assiciation "Latvia Business Women association"</t>
  </si>
  <si>
    <t>Society "Latvian Centre for Human Rights"</t>
  </si>
  <si>
    <t>Foundation „Baltic Institute of Social Sciences”</t>
  </si>
  <si>
    <t>Society "Association of participants of barricades of 1991"</t>
  </si>
  <si>
    <t>An organisation of people with disabilities and their friends „Apeirons”</t>
  </si>
  <si>
    <t>NGO “Education and Innovation Development Centre”</t>
  </si>
  <si>
    <t xml:space="preserve">Montebello Centre </t>
  </si>
  <si>
    <t xml:space="preserve">Norwegian Blind Association </t>
  </si>
  <si>
    <t>Society „Latvian Society in Norway”</t>
  </si>
  <si>
    <t>Blatt afram - prevention of sexual abuse of children</t>
  </si>
  <si>
    <t>NGO "Cerebral Palsy Island"</t>
  </si>
  <si>
    <t>Research Centre for Health Promotion and Resources HiST/NTNU</t>
  </si>
  <si>
    <t>Pedverket Resource Center</t>
  </si>
  <si>
    <t>Establisment "Nordic-Baltic Organisation for Professionals Working with Children and Adolescents"</t>
  </si>
  <si>
    <t>SOS Children’s Villages Norway</t>
  </si>
  <si>
    <t>EKT Rideskole og Husdyrpark AS</t>
  </si>
  <si>
    <t>NGO "Workshop Ortaekni of the Organization of Disabled in Iceland"</t>
  </si>
  <si>
    <t>NGO "Gay and Lesbian Health Norway" (Norway)</t>
  </si>
  <si>
    <t>The Foundation „Sound of Happiness Competence Centre”</t>
  </si>
  <si>
    <t>NGO "TroNett"</t>
  </si>
  <si>
    <t>NGO "Pedverket Resource Center"</t>
  </si>
  <si>
    <t xml:space="preserve">To promote development of social and basic working skills in people with disability, of both pre-pension and pension age by involving them into social rehabilitation program and integrating them into society, including into the labour market and reducing social inequality, simultaneously starting formation of the innovative Sensation park at the rehabilitation centre "Soul Quenching Garden". </t>
  </si>
  <si>
    <t xml:space="preserve">To assure availability of innovative children’s palliative care (furtherer – CPC) service (applying telemedicine technologies) to each family with incurably ill disabled child  by promoting overall improvement of families’ welfare, strengthening democratic values and respect for human rights in Latvia.  </t>
  </si>
  <si>
    <t xml:space="preserve">To promote social castaway risk subjected children and youth integration in the society in all life spheres, reducing social inequality, ensuring understanding of sex equality and social alignment in the society. </t>
  </si>
  <si>
    <t xml:space="preserve">To promote welfare in families of abused children in Latvia, by developing parent skills on non-violent raising of children and sustainability of provided social rehabilitation service in institutions and living places. </t>
  </si>
  <si>
    <t>To reduce severity of disability of children with Cerebral Palsy (CP) and autistic spectrum disorders by complex intervention that is focused on use of IT technologies and sensor integration that facilitates child’s communication and mental development to ensure his/her participation at school.</t>
  </si>
  <si>
    <t>To support the growth of welfare by promoting creation and sustainability of a constant, professional support system in Latvia for family-type care of children who have lost parental care.</t>
  </si>
  <si>
    <t>By applying new progressive methods to promote favorable conditions for social inclusion of young people with special needs and their families into society thus minimizing disability caused bad health and social effects. Project will also promote overall understanding of various society groups about child and youth disability and their abilities and possibilities in various aspects of life.</t>
  </si>
  <si>
    <t xml:space="preserve">To develop innovative methods for social work in regions of Latvia to reduce isks that cause antisocial behavior in children. </t>
  </si>
  <si>
    <t xml:space="preserve">To develop coherent society in Latvia by creating appropriate and friendly setting mechanisms for children and young people with special needs as well as their families. 
To promote integration of children and youth with special needs in the local community, to improve quality of their education and reduce their exclusion by promoting advocacy of their rights and interests on the regional, national and international level. </t>
  </si>
  <si>
    <t xml:space="preserve">To improve quality of life for 1000 children and young people with social inclusion and poverty risks. </t>
  </si>
  <si>
    <t>Social integration of children with autism into society, reduction of social exclusion and the risk of violence, help to achieve the highest possible educational program.
Target group: children with autism and their families, professionals in contact with autistic people.</t>
  </si>
  <si>
    <t>To develop basic social services for the disadvantaged families with children, thereby contributing to their social inclusion, promoting their prosperity and respect of their human rights, and strengthening democratic values and reducing social inequalities in society.</t>
  </si>
  <si>
    <t xml:space="preserve">To promote prosperity through the introduction of innovative social services and the provision of social rehabilitation of victims of violence, persons at risk of exclusion. </t>
  </si>
  <si>
    <t>To create a youth center – study in Riga, where will be implemented diverse activities that will support disadvantaged children and young people integration into society through the development of competences, skills and young people involvement in volunteer work as well as active participation in the support network, paying particular attention to young people's personal and professional growth.</t>
  </si>
  <si>
    <t>To strengthen economic capacity of Ludza Disabled Society (LDS), promote development of social entrepreneurship in eastern Latgale, support social inclusion and welfare growth among groups of population under the risk of social exclusion.</t>
  </si>
  <si>
    <t>To improve quality of life of long-term social exclusion in high-risk groups - low-income families with children and people with disabilities with using of natural resources.</t>
  </si>
  <si>
    <t xml:space="preserve">To form a new and innovative kind of service – „Family assistant” in Saldus district, Skrundas district and Kandavas parish in Kuldigas district, for families with children in where there is no full-fledged socialization of children and which are evaluated as dysfunctional with low level of social skills.   </t>
  </si>
  <si>
    <t>To develop and implement new and innovative social service – support service to promote the independent living of children and young persons with disabilities.</t>
  </si>
  <si>
    <t>To improve the skills of 30 families in Kurzeme that are raising disabled children.</t>
  </si>
  <si>
    <t xml:space="preserve">To implement the integrated approach to social inclusion of addicted persons by developing the preventive activities for the reduction of violence in families and support to co-addicted persons, by offering innovative rehabilitation service to addicted persons as well as by making elaborations for social enterpreneurship. </t>
  </si>
  <si>
    <t>To enable the healthy and active life style of  young people who are exposed to social exclusion, mentally retarded children and the senior groups  and to improve the quality of life in Kurzeme region – in the regional communities of Saldus and Aizpute.</t>
  </si>
  <si>
    <t>To identify and explore yougsters’ who are not living with their families awareness  about gender roles and gender equality
To reduce the stereotypes and to deepen knowledge and understanding of gender identity, the role of equality to harmonious relations, employment and careers.
To encourage NGOs and teachers to learn new skills about how to include gender roles and equality interpretation of the methodological recommendations which formed the basis of the research and co-operation with Russian partners experience.</t>
  </si>
  <si>
    <t>To develop the service of social rehabilitation, in order to promote the respect of human rights and to diminish the consequences of hearing disability to 100 age pensioners.</t>
  </si>
  <si>
    <t>To create a new social service in Latvia to provide disabled people with the information and services that provide them a great understanding of their disability and facilities what they can do, where to go to get the service and information that they need.
As well they will get support for them self in support groups and in “independent living trainings”, where they will be motivated for better, active living and they will learn a lot of necessary things for independent life.</t>
  </si>
  <si>
    <t>The project is focused at people with intellectual disabilities knowledge of their rights to actively participate in the decision-making processes, opportunities to participate in non-governmental organizations and development of their organization - Self-advocacy Movement Latvia.</t>
  </si>
  <si>
    <t xml:space="preserve">To create, approbate and to establish „ psychosocial systemic social work” in social work with families with children daily practice in social service centres and other social service institutions. </t>
  </si>
  <si>
    <t>Methodical material „The School of The Skills of Creative Person” is developed during the implementation of the project, pilotproject of the interregional supporting network of the knowledge and resources is created, NGOs and volunteers are activated and involved in the realization of the methodology, promoted the growing of welfare of social risk groups of people, especially children, young people and families, persons with invalidity, impairing their social unequality and causing the possibility to improve the democratic and civic society.</t>
  </si>
  <si>
    <t>To promote the social inclusion for the disabled by development of innovative social services.</t>
  </si>
  <si>
    <t xml:space="preserve">To offer support to families with children and youngsters who are under the risk of social exclusion, to foster their understanding on functioning of a full family system with a non-violent communication. Thus, attempts will be made for improving stability and activity of the family and reduction the problem of the violence in the society. </t>
  </si>
  <si>
    <t>To promote prosperity and respect for human rights in North Latvian border area by organizing trainings for social exclusion and poverty risk groups.</t>
  </si>
  <si>
    <t xml:space="preserve">To improve the quality of life of different age groups at the risk of social exclusion in the Latgale region, involving representatives of national minorities and implementing measures to promote the development of cohesive society. </t>
  </si>
  <si>
    <t>Project READY - Reintegration and Education Actions for Demanding Youth is targeted to 300 ethnical minorities young women integration into society by decrease of their dependence from economical and family obstacles. By the project there will be established well organized conditions to promote united society creation process.</t>
  </si>
  <si>
    <t xml:space="preserve">To promote inclusion of Roma children and youth in the system of education and labor market as well as integration of their families in the community by promoting cooperation and inter-cultural dialogue to reduce social diversity.   </t>
  </si>
  <si>
    <t xml:space="preserve">To espousal integration of Latvian two – community society on the bases of common understanding about 20th century history. </t>
  </si>
  <si>
    <t>To strengthen integration rights of national minorities (mainly Russian speaking), especially  regarding human rights of persons with disability by fostering welfare growth of this social group and strengthening democratic values. 
To educate NGOs and representatives of national minorities on democracy and political particiaption issues, to promote their political participation within their municipalities, attracting society's attention to problem issues, thus strengthening capacity of regional organizations.</t>
  </si>
  <si>
    <t>To contribute to the formation of a cohesive civic society by promoting intercultural dialogue and integration of national minorities, including the strengthening of democracy through facilitation of innovative ways of learning the Latvian language to enable acquisition of citizenship.</t>
  </si>
  <si>
    <t>Kurzeme, Rīga, Zemgale</t>
  </si>
  <si>
    <t>Kurzeme, Rīga, Vidzeme</t>
  </si>
  <si>
    <t>Rīga region, Vidzeme</t>
  </si>
  <si>
    <t xml:space="preserve">Kurzeme
Latgale
Vidzeme
Zemgale
</t>
  </si>
  <si>
    <t xml:space="preserve">Vidzeme
Zemgale
</t>
  </si>
  <si>
    <t xml:space="preserve">Kurzeme
Vidzeme
</t>
  </si>
  <si>
    <t xml:space="preserve">Rīga
Zemgale
</t>
  </si>
  <si>
    <t>Rīga</t>
  </si>
  <si>
    <t>Rigaa region</t>
  </si>
  <si>
    <t xml:space="preserve">Latgale
Rīga
</t>
  </si>
  <si>
    <t xml:space="preserve">Latvia
</t>
  </si>
  <si>
    <t xml:space="preserve">
Latvia
</t>
  </si>
  <si>
    <t xml:space="preserve">jansoneanda@inbox.lv </t>
  </si>
  <si>
    <t>lauma@lvacentrs.lv</t>
  </si>
  <si>
    <t>veronika.bernufonds@latnet.lv</t>
  </si>
  <si>
    <t>andra@edi.lv</t>
  </si>
  <si>
    <t xml:space="preserve">Arija.martukane@gmail.com   </t>
  </si>
  <si>
    <t>baiba.berovska@projekti.lv</t>
  </si>
  <si>
    <t>Ilze.bumbiere@ita.lv</t>
  </si>
  <si>
    <t xml:space="preserve">ilona@providus.lv </t>
  </si>
  <si>
    <t>kristine@iic.lv</t>
  </si>
  <si>
    <t>vilis@nextyouth.org</t>
  </si>
  <si>
    <t>janis@lvac.lv</t>
  </si>
  <si>
    <t>Irena.kalnina@sosbca.lv</t>
  </si>
  <si>
    <t>evasare@inbox.lv</t>
  </si>
  <si>
    <t>Ginta.salmina@gmail.com</t>
  </si>
  <si>
    <t>prese@ludzaspils.lv</t>
  </si>
  <si>
    <t>ina.behmane@saldus.lv</t>
  </si>
  <si>
    <t>biedriba_dizvanagi@inbox.lv</t>
  </si>
  <si>
    <t>balevics@apollo.lv</t>
  </si>
  <si>
    <t>kac.latvija@inbox.lv</t>
  </si>
  <si>
    <t>zanda.lielbarde@inbox.lv</t>
  </si>
  <si>
    <t xml:space="preserve">diana.leite@gmail.com </t>
  </si>
  <si>
    <t>Elina.zarina@redcross.lv</t>
  </si>
  <si>
    <t>paberzs.juris@gmail.com</t>
  </si>
  <si>
    <t>irina.rulle.saule@apollo.lv</t>
  </si>
  <si>
    <t>karlis.visa@gmail.com</t>
  </si>
  <si>
    <t>undine@undine.lv</t>
  </si>
  <si>
    <t>iespejutilts@gmail.com</t>
  </si>
  <si>
    <t>tereze.brazevica@llkc.lv</t>
  </si>
  <si>
    <t>olerumuiza@inbox.lv</t>
  </si>
  <si>
    <t>pasparne_kc@inbox.lv</t>
  </si>
  <si>
    <t>irinap@inbox.lv</t>
  </si>
  <si>
    <t xml:space="preserve">Sigita@humanrights.org.lv </t>
  </si>
  <si>
    <t>inese@biss.soc.lv</t>
  </si>
  <si>
    <t>Renars.zalais@gmail.com</t>
  </si>
  <si>
    <t>maija@apeirons.lv</t>
  </si>
  <si>
    <t>silvia@dpunet.lv</t>
  </si>
  <si>
    <t>inga.upmace@balthiv.com</t>
  </si>
  <si>
    <t xml:space="preserve">To improve the quality of life for people of different age groups who are at the risk of social exclusion and the introduction of new forms of social services in the Vidzeme region. </t>
  </si>
  <si>
    <t>To promote understanding and develop the capacity of individuals and representatives of different minority groups to identify and effectively react to incitement to hatred on the internet and other public space.</t>
  </si>
  <si>
    <t>Technical Assistance &amp; Bilateral Fund</t>
  </si>
  <si>
    <t>18.09.2013.</t>
  </si>
  <si>
    <t xml:space="preserve">PDP "New unit at Olaine prison, including construction and training of stuff" </t>
  </si>
  <si>
    <t>The Latvian Prison Administration</t>
  </si>
  <si>
    <t>Oslo Prison, Correctional Services of Nrway Staff Academy (KRUS)</t>
  </si>
  <si>
    <t>lasma.drike@ievp.gov.lv</t>
  </si>
  <si>
    <t>Establishing a new prison bloc with a capacity of 200 places at Olaine prison specially designed for the purpose of treatment and re-socialization of prisoners with drug addiction, developing the capacity of staff working with this group of inmates through training programmes; and implementing socialization programmes for prisoners with addiction problems.</t>
  </si>
  <si>
    <t>2012.EEZ/PP/1/MIC/001      02.08.2013</t>
  </si>
  <si>
    <t>2012.EEZ/PP/1/MIC/003      16.07.2013</t>
  </si>
  <si>
    <t>2012.EEZ/PP/1/MIC/014      21.08.2013</t>
  </si>
  <si>
    <t>2012.EEZ/PP/1/MIC/018      30.08.2013</t>
  </si>
  <si>
    <t>2012.EEZ/PP/1/MIC/022       30.07.2013</t>
  </si>
  <si>
    <t>2012.EEZ/PP/1/MIC/030       15.08.2013</t>
  </si>
  <si>
    <t>2012.EEZ/PP/1/MIC/034       16.07.2013</t>
  </si>
  <si>
    <t>2012.EEZ/PP/1/MIC/035       22.08.2013</t>
  </si>
  <si>
    <t>2012.EEZ/PP/1/MIC/049      17.07.2013</t>
  </si>
  <si>
    <t>2012.EEZ/PP/1/MIC/051      03.10.2013</t>
  </si>
  <si>
    <t>2012.EEZ/PP/1/MIC/059      01.08.2013</t>
  </si>
  <si>
    <t>2012.EEZ/PP/1/MIC/060      01.08.2013</t>
  </si>
  <si>
    <t>2012.EEZ/PP/1/MIC/076      03.09.2013</t>
  </si>
  <si>
    <t>2012.EEZ/PP/1/MIC/084         09.08.2013</t>
  </si>
  <si>
    <t>2012.EEZ/PP/1/MIC/094         17.09.2013</t>
  </si>
  <si>
    <t>2012.EEZ/PP/1/MIC/097       20.08.2013</t>
  </si>
  <si>
    <t>2012.EEZ/PP/1/MIC/098      21.08.2013</t>
  </si>
  <si>
    <t>2012.EEZ/PP/1/MIC/110            15.08.2013</t>
  </si>
  <si>
    <t>2012.EEZ/PP/1/MIC/115      13.09.2013</t>
  </si>
  <si>
    <t>2012.EEZ/PP/2/MIC/014      28.08.2013</t>
  </si>
  <si>
    <t>2012.EEZ/PP/2/MIC/021      08.08.2013</t>
  </si>
  <si>
    <t>2012.EEZ/PP/2/MIC/030      02.10.2013</t>
  </si>
  <si>
    <t>2012.EEZ/PP/2/MIC/032         09.08.2013</t>
  </si>
  <si>
    <t>2012.EEZ/DAP/MAC/014              16.07.2013</t>
  </si>
  <si>
    <t>2012.EEZ/DAP/MAC/015                 29.07.2013</t>
  </si>
  <si>
    <t>2012.EEZ/DAP/MAC/018              16.07.2013</t>
  </si>
  <si>
    <t>2012.EEZ/DAP/MAC/025          15.08.2013</t>
  </si>
  <si>
    <t>2012.EEZ/DAP/MAC/029  16.08.2013</t>
  </si>
  <si>
    <t>2012.EEZ/DAP/MAC/047  05.09.2013</t>
  </si>
  <si>
    <t>2012.EEZ/DAP/MAC/049  14.08.2013</t>
  </si>
  <si>
    <t>2012.EEZ/DAP/MAC/052  23.08.2013</t>
  </si>
  <si>
    <t>2012.EEZ/DAP/MAC/059  07.08.2013</t>
  </si>
  <si>
    <t>2012.EEZ/DAP/MAC/060   13.08.2013.</t>
  </si>
  <si>
    <t>2012.EEZ/DAP/MAC/068    13.08.2013.</t>
  </si>
  <si>
    <t>2012.EEZ/DAP/MAC/069   19.08.2013.</t>
  </si>
  <si>
    <t>2012.EEZ/DAP/MAC/086  29.08.2013.</t>
  </si>
  <si>
    <t>2012.EEZ/DAP/MAC/088  26.09.2013.</t>
  </si>
  <si>
    <t>2012.EEZ/DAP/MAC/090  13.08.2013.</t>
  </si>
  <si>
    <t>2012.EEZ/DAP/MAC/093  30.08.2013.</t>
  </si>
  <si>
    <t>2012.EEZ/DAP/MAC/094  11.09.2013.</t>
  </si>
  <si>
    <t>2012.EEZ/DAP/MAC/098  01.08.2013.</t>
  </si>
  <si>
    <t>2012.EEZ/DAP/MAC/100  12.09.2013</t>
  </si>
  <si>
    <t>2012.EEZ/DAP/MAC/104   14.08.2013</t>
  </si>
  <si>
    <t>2012.EEZ/DAP/MAC/110   21.08.2013</t>
  </si>
  <si>
    <t>2012.EEZ/DAP/MAC/111  30.08.2013</t>
  </si>
  <si>
    <t>2012.EEZ/DAP/MAC/114  13.09.2013</t>
  </si>
  <si>
    <t>2012.EEZ/DAP/MAC/121  23.09.2013</t>
  </si>
  <si>
    <t>2012.EEZ/DAP/MAC/122   13.08.2013</t>
  </si>
  <si>
    <t>2012.EEZ/DAP/MAC/124  07.08.2013</t>
  </si>
  <si>
    <t>2012.EEZ/DAP/MAC/127  11.09.2013</t>
  </si>
  <si>
    <t>2012.EEZ/DAP/MAC/129  30.09.2013</t>
  </si>
  <si>
    <t>2012.EEZ/DAP/MAC/132  02.09.2013</t>
  </si>
  <si>
    <t>2012.EEZ/DAP/MAC/133  22.07.2013</t>
  </si>
  <si>
    <t>2012.EEZ/DAP/MAC/136  26.07.2013</t>
  </si>
  <si>
    <t>2012.EEZ/DAP/MAC/146  08.08.2013</t>
  </si>
  <si>
    <t>2012.EEZ/DAP/MAC/152   15.08.2013</t>
  </si>
  <si>
    <t>2012.EEZ/DAP/MAC/159  08.08.2013</t>
  </si>
  <si>
    <t>2012.EEZ/DAP/MAC/167  07.08.2013</t>
  </si>
  <si>
    <t>2012.EEZ/DAP/MAC/175  16.07.2013</t>
  </si>
  <si>
    <t>2012.EEZ/DAP/MAC/180  01.08.2013</t>
  </si>
  <si>
    <t>2012.EEZ/DAP/MAC/184  05.09.2013</t>
  </si>
  <si>
    <t>2012.EEZ/DAP/MAC/188  27.08.2013</t>
  </si>
  <si>
    <t>2012.EEZ/DAP/MAC/190  12.08.2013</t>
  </si>
  <si>
    <t>2012.EEZ/DAP/MAC/191  26.08.2013</t>
  </si>
  <si>
    <t>2012.EEZ/DAP/MAC/194  08.08.2013</t>
  </si>
  <si>
    <t>2012.EEZ/DAP/MAC/199  14.08.2013</t>
  </si>
  <si>
    <t>2012.EEZ/DAP/MAC/201  12.09.2013</t>
  </si>
  <si>
    <t>2012.EEZ/DAP/MAC/203  17.09.2013</t>
  </si>
  <si>
    <t>2012.EEZ/DAP/MIC/003    23.08.2013</t>
  </si>
  <si>
    <t>2012.EEZ/DAP/MIC/005    08.08.2013</t>
  </si>
  <si>
    <t>2012.EEZ/DAP/MIC/016    08.08.2013</t>
  </si>
  <si>
    <t>2012.EEZ/DAP/MIC/019    19.09.2013</t>
  </si>
  <si>
    <t>2012.EEZ/DAP/MIC/030    03.08.2013</t>
  </si>
  <si>
    <t>2012.EEZ/DAP/MIC/032    30.08.2013</t>
  </si>
  <si>
    <t>2012.EEZ/DAP/MIC/034    16.08.2013</t>
  </si>
  <si>
    <t>2012.EEZ/DAP/MIC/048    15.08.2013</t>
  </si>
  <si>
    <t>2012.EEZ/DAP/MIC/061    22.08.2013</t>
  </si>
  <si>
    <t>2012.EEZ/DAP/MIC/066    01.08.2013</t>
  </si>
  <si>
    <t>2012.EEZ/DAP/MIC/072    13.08.2013</t>
  </si>
  <si>
    <t>2012.EEZ/DAP/MIC/075    30.08.2013</t>
  </si>
  <si>
    <t>2012.EEZ/DAP/MIC/076    07.08.2013</t>
  </si>
  <si>
    <t>2012.EEZ/DAP/MIC/107    12.08.2013</t>
  </si>
  <si>
    <t>2012.EEZ/DAP/MIC/117    23.08.2013</t>
  </si>
  <si>
    <t>2012.EEZ/DAP/MIC/137    07.08.2013</t>
  </si>
  <si>
    <t>2012.EEZ/DAP/MIC/139    27.08.2013</t>
  </si>
  <si>
    <t>2012.EEZ/DAP/MIC/141    27.08.2013</t>
  </si>
  <si>
    <t>2012.EEZ/DAP/MIC/149    29.08.2013</t>
  </si>
  <si>
    <t>2012.EEZ/DAP/MIC/153    19.09.2013</t>
  </si>
  <si>
    <t>2012.EEZ/DAP/MIC/157    09.09.2013</t>
  </si>
  <si>
    <t>2012.EEZ/DAP/MIC/161        09.08.2013</t>
  </si>
  <si>
    <t>2012.EEZ/DAP/MIC/168    02.08.2013</t>
  </si>
  <si>
    <t>2012.EEZ/DAP/MIC/173    19.08.2013</t>
  </si>
  <si>
    <t>2012.EEZ/DAP/MIC/177    01.08.2013</t>
  </si>
  <si>
    <t>2012.EEZ/DAP/MIC/183    26.08.2013</t>
  </si>
  <si>
    <t>2012.EEZ/DAP/MIC/193    19.08.2013</t>
  </si>
  <si>
    <t>2012.EEZ/DAP/MIC/197    09.08.2013</t>
  </si>
  <si>
    <t>2012.EEZ/DAP/MAC/002                   30.09.2013</t>
  </si>
  <si>
    <t>21.12.2012.                  (01.01.2013.-30.04.2016.)</t>
  </si>
  <si>
    <t>11.09.2013.  (01.10.2013. – 31.03.2015.)</t>
  </si>
  <si>
    <t>11.09.2013. (01.01.2014. - 31.12.2015.</t>
  </si>
  <si>
    <t>11.09.2013. (06.01.2014.-30.12.2014.)</t>
  </si>
  <si>
    <t>20.06.2013  12 months</t>
  </si>
  <si>
    <t>20.06.2013  11 months</t>
  </si>
  <si>
    <t>20.06.2013   8 months</t>
  </si>
  <si>
    <t>20.06.2013   9 months</t>
  </si>
  <si>
    <t>20.06.2013  10 months</t>
  </si>
  <si>
    <t>20.06.2013  30 months</t>
  </si>
  <si>
    <t>20.06.2013  29 months</t>
  </si>
  <si>
    <t>20.06.2013  28 months</t>
  </si>
  <si>
    <t>20.06.2013  24 months</t>
  </si>
  <si>
    <t>20.06.2013  27 months</t>
  </si>
  <si>
    <t>-</t>
  </si>
  <si>
    <t>Una.Sedleniece@brivdabasmuzejs.lv</t>
  </si>
  <si>
    <t>Evija.Nikolajeva@vni.lv</t>
  </si>
  <si>
    <t>Sandra.Junikane@rezekne.lv</t>
  </si>
  <si>
    <t>The National Centre of Art Nouveau</t>
  </si>
  <si>
    <t>Kristine.Graudumniece@riga.lv</t>
  </si>
  <si>
    <r>
      <rPr>
        <b/>
        <sz val="12"/>
        <color theme="1"/>
        <rFont val="Times New Roman"/>
        <family val="1"/>
        <charset val="186"/>
      </rPr>
      <t xml:space="preserve">PDP </t>
    </r>
    <r>
      <rPr>
        <sz val="12"/>
        <color theme="1"/>
        <rFont val="Times New Roman"/>
        <family val="1"/>
        <charset val="186"/>
      </rPr>
      <t>"Restoration of the harbor warehouse in the exhibition of the Ethnographic Open-Air Museum of Latvia"</t>
    </r>
  </si>
  <si>
    <t>The Ethnographic Open-Air Museum of Latvia</t>
  </si>
  <si>
    <t>To ensure the conservation of one of the oldest buildings of open-air museum and to ensure its accessibility to the public.</t>
  </si>
  <si>
    <r>
      <rPr>
        <b/>
        <sz val="12"/>
        <color theme="1"/>
        <rFont val="Times New Roman"/>
        <family val="1"/>
        <charset val="186"/>
      </rPr>
      <t xml:space="preserve">PDP </t>
    </r>
    <r>
      <rPr>
        <sz val="12"/>
        <color theme="1"/>
        <rFont val="Times New Roman"/>
        <family val="1"/>
        <charset val="186"/>
      </rPr>
      <t>"Restoration of the Museum of Rainis and Aspazija"</t>
    </r>
  </si>
  <si>
    <t>State joint-stock company "State Real Estates"</t>
  </si>
  <si>
    <t>Association of Lillehammer Museums</t>
  </si>
  <si>
    <t>To restore and renovate three properties, the Rainis and Aspazija Cottage, the "Tadenava", and the house of Rainis and Aspazija, to preserve this cultural heritage and to provide availability of high-quality cultural services to the public</t>
  </si>
  <si>
    <t>Riga, Jurmala, Tadenava</t>
  </si>
  <si>
    <r>
      <rPr>
        <b/>
        <sz val="12"/>
        <color theme="1"/>
        <rFont val="Times New Roman"/>
        <family val="1"/>
        <charset val="186"/>
      </rPr>
      <t xml:space="preserve">PDP </t>
    </r>
    <r>
      <rPr>
        <sz val="12"/>
        <color theme="1"/>
        <rFont val="Times New Roman"/>
        <family val="1"/>
        <charset val="186"/>
      </rPr>
      <t>"Reconstruction of the Museum of Literature and Music"</t>
    </r>
  </si>
  <si>
    <t>To restore the Museum of Literature and Music building and to make it more adaptable to needs of the public by creating new exhibitions</t>
  </si>
  <si>
    <t>Riga</t>
  </si>
  <si>
    <r>
      <rPr>
        <b/>
        <sz val="12"/>
        <color theme="1"/>
        <rFont val="Times New Roman"/>
        <family val="1"/>
        <charset val="186"/>
      </rPr>
      <t xml:space="preserve">PDP </t>
    </r>
    <r>
      <rPr>
        <sz val="12"/>
        <color theme="1"/>
        <rFont val="Times New Roman"/>
        <family val="1"/>
        <charset val="186"/>
      </rPr>
      <t>"Restoration of Rezekne Green Synagogue including developement of wooden arhitecture centre and exposition of Jewish culture heratige"</t>
    </r>
  </si>
  <si>
    <t>Rezekne City Council</t>
  </si>
  <si>
    <t>Sam Eyde upper secondary school</t>
  </si>
  <si>
    <t>Rezekne</t>
  </si>
  <si>
    <t>To increase the flow of tourism to Rezekne by resoring the Green Synagogue and by establishing the wooden architecture heritage centre and the exhibition of Jewish cultural heritage</t>
  </si>
  <si>
    <r>
      <rPr>
        <b/>
        <sz val="12"/>
        <color theme="1"/>
        <rFont val="Times New Roman"/>
        <family val="1"/>
        <charset val="186"/>
      </rPr>
      <t xml:space="preserve">PDP </t>
    </r>
    <r>
      <rPr>
        <sz val="12"/>
        <color theme="1"/>
        <rFont val="Times New Roman"/>
        <family val="1"/>
        <charset val="186"/>
      </rPr>
      <t>"Digitization of cultural heritage of Riga Art Nouveau Centre of Development of Virtual Museum"</t>
    </r>
  </si>
  <si>
    <t>The Association of Culture Institutions of Riga Municipality</t>
  </si>
  <si>
    <t>To digitise the cultural heritage of the Riga art Nouveau Centre and to create a virtual museum.</t>
  </si>
  <si>
    <t>Conservation and Revitalisation of Cultural and Natural Heritage</t>
  </si>
  <si>
    <t>Ministry of Culture</t>
  </si>
  <si>
    <t>Ministry of Environmental Protection and Regional Development</t>
  </si>
  <si>
    <t>Oppland County, Aust-Agder County, Ministry of Local Governments and Regional Development of Norway</t>
  </si>
  <si>
    <t>The aim of the project is to strengthen capacity of Latvian municipalities and regions and to provide the support in promotion of entrepreneurial activities.</t>
  </si>
  <si>
    <t>Oppland County; Østfold County; Aust-Agder County; Ministry of Local Governments and Regional Development of Norway</t>
  </si>
  <si>
    <t xml:space="preserve"> Latvia</t>
  </si>
  <si>
    <t>03.10.13. / (23.09.2013. - 30.04.2016.)</t>
  </si>
  <si>
    <t>Oppland County</t>
  </si>
  <si>
    <t>Norwegian Association of Local and Regional Authorities</t>
  </si>
  <si>
    <t>Latvian Association of Local and Regional Governments</t>
  </si>
  <si>
    <t>Nature Conservation Agency</t>
  </si>
  <si>
    <t>The Aim of the project is to strengthen capacity of Latvian municipalities and planning regions, to elaborate national and regional development planning documents and to establish linkage between the development planning and budget planning at the local level.</t>
  </si>
  <si>
    <t>The Aim of the project is is to strengthen institutional capacity and development of human resources on national, regional and local levels.</t>
  </si>
  <si>
    <t>signe.millere@daba.gov.lv</t>
  </si>
  <si>
    <t>ligita.pudza@lps.lv</t>
  </si>
  <si>
    <t>The Aim of the project is to simplify local planning system and to improve spatial plans in terms of integrating aspect of specially protected nature territories according to developed methodology.</t>
  </si>
  <si>
    <r>
      <rPr>
        <b/>
        <sz val="10"/>
        <color theme="1"/>
        <rFont val="Times New Roman"/>
        <family val="1"/>
        <charset val="186"/>
      </rPr>
      <t>PDP</t>
    </r>
    <r>
      <rPr>
        <sz val="10"/>
        <color theme="1"/>
        <rFont val="Times New Roman"/>
        <family val="1"/>
        <charset val="186"/>
      </rPr>
      <t xml:space="preserve"> "Implementation of regional policy actions in Latvia and elaboration of regional development measures"</t>
    </r>
  </si>
  <si>
    <r>
      <rPr>
        <b/>
        <sz val="10"/>
        <color theme="1"/>
        <rFont val="Times New Roman"/>
        <family val="1"/>
        <charset val="186"/>
      </rPr>
      <t>PDP</t>
    </r>
    <r>
      <rPr>
        <sz val="10"/>
        <color theme="1"/>
        <rFont val="Times New Roman"/>
        <family val="1"/>
        <charset val="186"/>
      </rPr>
      <t xml:space="preserve"> "Increasing territorial development planning capacities of planning regions and local governments of Latvia and elaboration of development planning documents"</t>
    </r>
  </si>
  <si>
    <r>
      <rPr>
        <b/>
        <sz val="10"/>
        <color theme="1"/>
        <rFont val="Times New Roman"/>
        <family val="1"/>
        <charset val="186"/>
      </rPr>
      <t>PDP</t>
    </r>
    <r>
      <rPr>
        <sz val="10"/>
        <color theme="1"/>
        <rFont val="Times New Roman"/>
        <family val="1"/>
        <charset val="186"/>
      </rPr>
      <t xml:space="preserve"> "Smart governance and performance improvement of Latvian municipalities"</t>
    </r>
  </si>
  <si>
    <r>
      <rPr>
        <b/>
        <sz val="10"/>
        <color theme="1"/>
        <rFont val="Times New Roman"/>
        <family val="1"/>
        <charset val="186"/>
      </rPr>
      <t>PDP</t>
    </r>
    <r>
      <rPr>
        <sz val="10"/>
        <color theme="1"/>
        <rFont val="Times New Roman"/>
        <family val="1"/>
        <charset val="186"/>
      </rPr>
      <t xml:space="preserve"> "Integration of specially protected nature territories of Latvia in spatial plans"</t>
    </r>
  </si>
  <si>
    <t>Project No./
Contract No. and date</t>
  </si>
  <si>
    <t xml:space="preserve">EEZLV04/INP/2013/4, 11.12.2013.   </t>
  </si>
  <si>
    <t xml:space="preserve">EEZLV04/INP/2013/3, 13.12.2013.  </t>
  </si>
  <si>
    <t xml:space="preserve">EEZLV04/INP/2013/1, 13.12.2013.  </t>
  </si>
  <si>
    <t xml:space="preserve">EEZLV04/INP/2013/2, 13.12.2013.  </t>
  </si>
  <si>
    <t xml:space="preserve">EEZLV04/INP/2013/5, 13.12.2013.  </t>
  </si>
  <si>
    <t>05.12.2013./ 01.01.2014.-30.04.2016.</t>
  </si>
  <si>
    <t>LV01</t>
  </si>
  <si>
    <t>19.10.2011.</t>
  </si>
  <si>
    <t>LV02</t>
  </si>
  <si>
    <t>20.12.2012.</t>
  </si>
  <si>
    <t>http://ejuz.lv/02</t>
  </si>
  <si>
    <t>LV03</t>
  </si>
  <si>
    <t>16.08.2012.</t>
  </si>
  <si>
    <t>http://ejuz.lv/03</t>
  </si>
  <si>
    <t>LV04</t>
  </si>
  <si>
    <t>10.09.2012.</t>
  </si>
  <si>
    <t>http://ejuz.lv/04</t>
  </si>
  <si>
    <t>LV05</t>
  </si>
  <si>
    <t>23.01.2013.</t>
  </si>
  <si>
    <t>http://ejuz.lv/05</t>
  </si>
  <si>
    <t>LV06</t>
  </si>
  <si>
    <t>20.08.2012.</t>
  </si>
  <si>
    <t>http://ejuz.lv/06</t>
  </si>
  <si>
    <t>LV07</t>
  </si>
  <si>
    <t>11.09.2012.</t>
  </si>
  <si>
    <t>http://ejuz.lv/07</t>
  </si>
  <si>
    <t>LV08</t>
  </si>
  <si>
    <t>12.11.2012.</t>
  </si>
  <si>
    <t>http://ejuz.lv/08</t>
  </si>
  <si>
    <t>LV22</t>
  </si>
  <si>
    <t>www.decentwork.no</t>
  </si>
  <si>
    <t>Programme No.</t>
  </si>
  <si>
    <t>Programme title</t>
  </si>
  <si>
    <t>Technical assistance, including Bilateral Fund</t>
  </si>
  <si>
    <t>National Climate Policy</t>
  </si>
  <si>
    <t>NGO Fund</t>
  </si>
  <si>
    <t>Research and Scholarships</t>
  </si>
  <si>
    <t>Green Industry Innovation</t>
  </si>
  <si>
    <t>Capacity-building and Institutional Cooperation between Beneficiary State and Norwegian Public Institutions, Local and Regional Authorities</t>
  </si>
  <si>
    <t>Ministry of Education and Science</t>
  </si>
  <si>
    <t>Ministry of Economics</t>
  </si>
  <si>
    <t>EEA FM &amp; NOR FM</t>
  </si>
  <si>
    <t>EEA FM</t>
  </si>
  <si>
    <t>NOR FM</t>
  </si>
  <si>
    <t>Adaptation of Climate Change</t>
  </si>
  <si>
    <t>Scholarships, Bilateral Research Cooperation, Bilateral Scholarship Programme</t>
  </si>
  <si>
    <t>Donors' approval</t>
  </si>
  <si>
    <t>Total cost, EUR</t>
  </si>
  <si>
    <t>Approved projects</t>
  </si>
  <si>
    <t xml:space="preserve"> For more information
</t>
  </si>
  <si>
    <t>02.08.13. / (01.11.2013. - 30.11.2015.)</t>
  </si>
  <si>
    <t>PV/2013/001</t>
  </si>
  <si>
    <t>Social and Humanitarian Research Institute</t>
  </si>
  <si>
    <t>Preparatory visit - the social security and the quality of working life: the comparative study of Latvian and Norwegian seamen in its compliance with the MLC Convention.</t>
  </si>
  <si>
    <t>ance.erdmane@gmail.com</t>
  </si>
  <si>
    <t>20.01.2014. - 23.01.2014.</t>
  </si>
  <si>
    <t>PV/2013/002</t>
  </si>
  <si>
    <t>University of Latvia</t>
  </si>
  <si>
    <t>The visit of the preperation of the project "Company's advantages, the type of investment and the performance in case ofthe Norwegian foreign direct investments"</t>
  </si>
  <si>
    <t>aija.vdsteina@lu.lv</t>
  </si>
  <si>
    <t>27.01.2014. - 29.01.2014.</t>
  </si>
  <si>
    <t>PV/2013/003</t>
  </si>
  <si>
    <t>Latvian Biomedical Research and Study Centre</t>
  </si>
  <si>
    <t>Preparatory visit for project "Genetics and functionality of pituitary tumor development, progression and therapy response"</t>
  </si>
  <si>
    <t>klovins@biomed.lu.lv</t>
  </si>
  <si>
    <t>07.01.2014. - 08.01.2014.</t>
  </si>
  <si>
    <t>PV/2013/004</t>
  </si>
  <si>
    <t>The Institute of Mathematics and Computer Science, University of Latvia</t>
  </si>
  <si>
    <t>Methods and tools for biomedical data processing and analysis</t>
  </si>
  <si>
    <t>juris.viksna@lumii.lv</t>
  </si>
  <si>
    <t>19.01.2014. - 22.01.2014.</t>
  </si>
  <si>
    <t>PV/2013/005</t>
  </si>
  <si>
    <t>Visiting the University of Oslo to build scientific capacity in the administration of pharmaceutical preparations residues in Latvian and Norwegian environment</t>
  </si>
  <si>
    <t>vadims.bartkevics@lu.lv</t>
  </si>
  <si>
    <t>January - February (2 days)</t>
  </si>
  <si>
    <t>PV/2013/006</t>
  </si>
  <si>
    <t>Preparatory visit for the establishment of partnership for drafting the project proposal about Fourier transformation infrared (FT-IR) spectroscopy application for the determination of the cell and tissue quality</t>
  </si>
  <si>
    <t>una.riekstina@lu.lv</t>
  </si>
  <si>
    <t>20.01.2014. - 21.01.2014.</t>
  </si>
  <si>
    <t>PV/2013/007</t>
  </si>
  <si>
    <t>A preparatory visit: development of academic and research collaboration between Centre for Bioethics and Biosafety, University of latvia and Department of Community medicine, University of Oslo</t>
  </si>
  <si>
    <t>aivita.putnina@lu.lv</t>
  </si>
  <si>
    <t>10.02.2014. - 11.02.2014.</t>
  </si>
  <si>
    <t>PV/2013/008</t>
  </si>
  <si>
    <t>Riga Teacher Training and Educational Management Academy</t>
  </si>
  <si>
    <t>Latvian language in monolingual and bilingual acquisition: Tools, theories and applications</t>
  </si>
  <si>
    <t>projekti@rpiva.lv</t>
  </si>
  <si>
    <t>10.02.2014. - 13.02.2014.</t>
  </si>
  <si>
    <t>PV/2013/009</t>
  </si>
  <si>
    <t>Rīga Stradiņš University</t>
  </si>
  <si>
    <t>Acute respiratory distress syndrome in Latvia and Norway: etiology, pathogenesis, incidence, treatment and outcome</t>
  </si>
  <si>
    <t>agnese.ozolina@rsu.lv</t>
  </si>
  <si>
    <t>15.01.2014. - 19.01.2014.</t>
  </si>
  <si>
    <t>PV/2013/010</t>
  </si>
  <si>
    <t>Riga Technical University</t>
  </si>
  <si>
    <t>Research project elaboration by HLB University College of Norway and Riga Tehnical University of Latvia</t>
  </si>
  <si>
    <t>iveta.baltina@rtu.lv</t>
  </si>
  <si>
    <t>06.02.2014. - 07.02.2014.</t>
  </si>
  <si>
    <t>PV/2013/011</t>
  </si>
  <si>
    <t>Institute of Food Safety, Animal Health and Environment - "BIOR"</t>
  </si>
  <si>
    <t>Organization of the visit to promote cooperation with the partners from Norway to prepare draft of the project whithin area of Health - the spread of zoonoses, the risk to human health and prevention research</t>
  </si>
  <si>
    <t>gunita.deksne@bior.gov.lv</t>
  </si>
  <si>
    <t>13.01.2014. - 16.01.2014.</t>
  </si>
  <si>
    <t>PV/2013/012</t>
  </si>
  <si>
    <t>Education for sustainable development: research, mobility and implementation in Latvia</t>
  </si>
  <si>
    <t>maris.klavins@lu.lv</t>
  </si>
  <si>
    <t>January - February (5 days)</t>
  </si>
  <si>
    <t>PV/2013/014</t>
  </si>
  <si>
    <t>National Library of Latvia</t>
  </si>
  <si>
    <t>The Impact of digital text and multimedia format on childhood learning: a multidimentsional approach</t>
  </si>
  <si>
    <t>karina.bandere@lnb.lv</t>
  </si>
  <si>
    <t>22.01.2014. - 25.01.2014.</t>
  </si>
  <si>
    <t>PV/2013/015</t>
  </si>
  <si>
    <t>Preparatory visit for the research project "Challenges of Governance in Higher Education"</t>
  </si>
  <si>
    <t>indra.dedze@lu.lv</t>
  </si>
  <si>
    <t>PV/2013/017</t>
  </si>
  <si>
    <t>Pedagogical leadership and Quality of education in Latvia and Norway: an international comparative study</t>
  </si>
  <si>
    <t>manuels.fernandezs@lu.lv</t>
  </si>
  <si>
    <t>PV/2013/018</t>
  </si>
  <si>
    <t>Preparation of the draft Project application "Young migrants translocal mobility in Latvia and Norway"</t>
  </si>
  <si>
    <t>zaiga.krisjane@lu.lv</t>
  </si>
  <si>
    <t>03.02.2014. - 05.02.2014.</t>
  </si>
  <si>
    <t>PV/2013/019</t>
  </si>
  <si>
    <t>Preparatory visit to Norway to establish partnership and prepare project proposal of the scientific research "Public employment services management models and their effectiveness: Latvian, Estonian, Danish and Norwegian experiences comparative study"</t>
  </si>
  <si>
    <t>inesekalv@gmail.com</t>
  </si>
  <si>
    <t>29.01.2014. - 31.01.2014.</t>
  </si>
  <si>
    <t>PV/2013/020</t>
  </si>
  <si>
    <t>Latvian Academy of Sport Education</t>
  </si>
  <si>
    <t>Indicators of Inclusive Education</t>
  </si>
  <si>
    <t>aija.klavina@gmail.com</t>
  </si>
  <si>
    <t>28.01.2014. - 29.01.2014.</t>
  </si>
  <si>
    <t>PV/2013/021</t>
  </si>
  <si>
    <t>Preparatory visit to strengthen partnership and development of Project proposal "Bilateral Research Cooperation in the Field of Migration and Informal Economy of Latvian and Norwegian Researchers"</t>
  </si>
  <si>
    <t>klavs.sedlenieks@rsu.lv</t>
  </si>
  <si>
    <t>PV/2013/022</t>
  </si>
  <si>
    <t>The Institute of Organic Synthesis</t>
  </si>
  <si>
    <t>Structure-based development of new anti-bacterial agents targeting sortase</t>
  </si>
  <si>
    <t>edv@osi.lv</t>
  </si>
  <si>
    <t>PV/2013/023</t>
  </si>
  <si>
    <t>New drug target search within experimental models of cardiovascular diseases</t>
  </si>
  <si>
    <t>reinis.vilskersts@biomed.lu.lv</t>
  </si>
  <si>
    <t>23.01.2014. - 24.01.2014.</t>
  </si>
  <si>
    <t>PV/2013/024</t>
  </si>
  <si>
    <t>The Institute of Latvian History at the University of Latvia</t>
  </si>
  <si>
    <t>Preparatory visit to establish Norwegian-Latvian partnership for archaeological and landscape research on natural changes and human impacts in river valley-coastal systems</t>
  </si>
  <si>
    <t>valdis-b@latnet.lv</t>
  </si>
  <si>
    <t>PV/2013/025</t>
  </si>
  <si>
    <t>International mobility of the feasibility within various projects</t>
  </si>
  <si>
    <t>renate.roga@rtu.lv</t>
  </si>
  <si>
    <t>12.02.2014. - 14.02.2014.</t>
  </si>
  <si>
    <t>PV/2013/027</t>
  </si>
  <si>
    <t>Diversity management in sub-national level: Latvian trends in the context of Norway experience</t>
  </si>
  <si>
    <t>janis.ikstens@lu.lv</t>
  </si>
  <si>
    <t>26.01.2014. - 28.01.2014.</t>
  </si>
  <si>
    <t>PV/2013/028</t>
  </si>
  <si>
    <t>Preparatory visit to the University of Oslo under bilateral fund</t>
  </si>
  <si>
    <t>janis.locs@rtu.lv</t>
  </si>
  <si>
    <t>25.02.2014. - 27.02.2014.</t>
  </si>
  <si>
    <t>PV/2013/029</t>
  </si>
  <si>
    <t>Latvian Academy of Sciences</t>
  </si>
  <si>
    <t>Science for sustainable development</t>
  </si>
  <si>
    <t>int@lza.lv</t>
  </si>
  <si>
    <t>PV/2013/030</t>
  </si>
  <si>
    <t>Experience exchange preparatory visit to the Ringve Botanical Garden and University Museum of the Norwegian University of Science and Technology, Trondheim</t>
  </si>
  <si>
    <t>liga.strazdina@lu.lv</t>
  </si>
  <si>
    <t>17.02.2014. - 19.02.2014.</t>
  </si>
  <si>
    <t>PV/2013/031</t>
  </si>
  <si>
    <t>Isolation, access and connectivity in rural Latvia and Norway</t>
  </si>
  <si>
    <t>gareth.hamilton@lu.lv</t>
  </si>
  <si>
    <t>23.01.2014. - 26.01.2014.</t>
  </si>
  <si>
    <t>PV/2013/032</t>
  </si>
  <si>
    <t>Exchange visit to promote cooperation within the area of cancer biomarker research and public health</t>
  </si>
  <si>
    <t>marcis.leja@lu.lv</t>
  </si>
  <si>
    <t>PV/2013/033</t>
  </si>
  <si>
    <t>Alcohol and social praxes in Latvia and Norway: patterns of consumption, norms, boundaries.</t>
  </si>
  <si>
    <t>ieva.raubisko@lu.lv</t>
  </si>
  <si>
    <t>23.01.2014. - 25.01.2014.</t>
  </si>
  <si>
    <t>PV/2013/034</t>
  </si>
  <si>
    <t>Riga Medical College of the University of Latvia</t>
  </si>
  <si>
    <t>Riga Medical College of the University of Latvia Preparatory visit to University of Island</t>
  </si>
  <si>
    <t>sanita.puncule@rmkoledza.lu.lv</t>
  </si>
  <si>
    <t>23.02.2014. - 26.02.2014.</t>
  </si>
  <si>
    <t>PV/2013/035</t>
  </si>
  <si>
    <t>University of Latvia Agency "Philosophy and Sociology Institute"</t>
  </si>
  <si>
    <t>Regional and education policy impact on sustainability of rural communities</t>
  </si>
  <si>
    <t>ilzek@petijums.lv</t>
  </si>
  <si>
    <t>02.02.2014. - 04.02.2014.</t>
  </si>
  <si>
    <t>PV/2013/036</t>
  </si>
  <si>
    <t>Latvia University of Agriculture</t>
  </si>
  <si>
    <t>Latvian - Norwegian researcher's cooperation visit</t>
  </si>
  <si>
    <t>kristine.vugule@llu.lv</t>
  </si>
  <si>
    <t>05.03.2014. - 06.03.2014.</t>
  </si>
  <si>
    <t>PV/2013/037</t>
  </si>
  <si>
    <t>Daugavpils University</t>
  </si>
  <si>
    <t>A visit to Vestfold University (Norway) for preparing project "Monuments of writers as a component of national identity"</t>
  </si>
  <si>
    <t>arnita.aleksejeva@du.lv</t>
  </si>
  <si>
    <t>21.01.2014. - 25.01.2014.</t>
  </si>
  <si>
    <t>PV/2013/038</t>
  </si>
  <si>
    <t>Institute for Environmental Solutions</t>
  </si>
  <si>
    <t>Regional parks in Latvia and Norway - possibilities for a changing countryside?</t>
  </si>
  <si>
    <t>anita.zarina@lu.lv</t>
  </si>
  <si>
    <t>17.02.2014. - 21.02.2014.</t>
  </si>
  <si>
    <t>PV/2013/039</t>
  </si>
  <si>
    <t>Investigation, characterization and modeling of mitochondrial functions in patients with autism spectrum disorders</t>
  </si>
  <si>
    <t>baiba.lace@biomed.lu.lv</t>
  </si>
  <si>
    <t>01.02.2014. - 28.02.2014.</t>
  </si>
  <si>
    <t>PV/2013/040</t>
  </si>
  <si>
    <t>Latvian Maritime academy</t>
  </si>
  <si>
    <t>"Investigations of Non-Technical Skills and Higher -Order Cognitive Team Work in the Maritime Industry" (INTEHOCOW)</t>
  </si>
  <si>
    <t>inese.barbare@latja.lv</t>
  </si>
  <si>
    <t>PV/2013/041</t>
  </si>
  <si>
    <t>Scholarship application for Latvian maritime academy and Vestfold University College student, doctoral students and academic staff exchange activity of the research project “Investigations of Non-Technical Skills and Higher -Order Cognitive Team Work in the Maritime Industry” (INTEHOCOW) implementation</t>
  </si>
  <si>
    <t>PV/2013/042</t>
  </si>
  <si>
    <t>Preparatory visit for strengthening partnership and to develop project application "Assessment of the effect of less studied work environment risk factors on the physical and mental health of office employees"</t>
  </si>
  <si>
    <t>ivars.vanadzins@rsu.lv</t>
  </si>
  <si>
    <t>26.02.2014. - 28.02.2014.</t>
  </si>
  <si>
    <t>PV/2013/043</t>
  </si>
  <si>
    <t>Gender, power and culture interactions</t>
  </si>
  <si>
    <t>ausma.cimdina@lu.lv</t>
  </si>
  <si>
    <t>PV/2013/044</t>
  </si>
  <si>
    <t>Baltic Psychology and Management University College</t>
  </si>
  <si>
    <t>Preparatory visit – Develop the Baltic Psychology and Management University College students and staff mobility in Norway.</t>
  </si>
  <si>
    <t>bpma.socialwork@gmail.com</t>
  </si>
  <si>
    <t>20.01.2014. - 24.01.2014.</t>
  </si>
  <si>
    <t xml:space="preserve"> Preparatory visit  - Research</t>
  </si>
  <si>
    <t>Preparatory visit -Research</t>
  </si>
  <si>
    <t>Preparatory visit -Scholarship</t>
  </si>
  <si>
    <t xml:space="preserve"> n/a</t>
  </si>
  <si>
    <t>01.01.2014. - 05.02.2014.</t>
  </si>
  <si>
    <t>ilze.pruse@varam.gov.lv</t>
  </si>
  <si>
    <r>
      <rPr>
        <b/>
        <sz val="11"/>
        <rFont val="Times New Roman"/>
        <family val="2"/>
        <charset val="186"/>
      </rPr>
      <t>PDP</t>
    </r>
    <r>
      <rPr>
        <sz val="11"/>
        <rFont val="Times New Roman"/>
        <family val="2"/>
        <charset val="186"/>
      </rPr>
      <t xml:space="preserve"> "Development of national system for greenhouse gas inventory and reporting on policies, measures and projections"</t>
    </r>
  </si>
  <si>
    <r>
      <rPr>
        <b/>
        <sz val="11"/>
        <rFont val="Times New Roman"/>
        <family val="2"/>
        <charset val="186"/>
      </rPr>
      <t xml:space="preserve">PDP </t>
    </r>
    <r>
      <rPr>
        <sz val="11"/>
        <rFont val="Times New Roman"/>
        <family val="2"/>
        <charset val="186"/>
      </rPr>
      <t>"Development of proposal for National Adaption Strategy, including identification of scientific data, measures for adapting to changing climate, impact and cost evaluation"</t>
    </r>
  </si>
  <si>
    <t xml:space="preserve">
The Norwegian Environment Agency (NEA)
</t>
  </si>
  <si>
    <t xml:space="preserve">The Norwegian Directorate for Civil Protection  </t>
  </si>
  <si>
    <t xml:space="preserve">The objective of the project is to prepare a proposal for National Adaptation Strategy. </t>
  </si>
  <si>
    <t xml:space="preserve">The main objective of the project is to strengthen Latvia’s institutional capacity to improve the national system for preparing, analyzing and reporting high quality information to ensure continuous improvements of the GHG emission inventory, policies, measures and projections and to comply with the relevant UNFCCC, Kyoto protocol and European Commission reporting requirements. </t>
  </si>
  <si>
    <t>PDP "Improving the Standard of Latvian State Police detention centres, including activities aimed at improving infrastructure, reducing/abolishing the current practice of administrative detention, changing the practice or returning remand prisoners for further investigation, ensuring adequate training for staff working at police detention facilities"</t>
  </si>
  <si>
    <t>State Police</t>
  </si>
  <si>
    <t xml:space="preserve">The Council of Europe, Estonian Police and Border Guard College, Central Public Order Police of the Police of Estonia
</t>
  </si>
  <si>
    <t xml:space="preserve">julija.boltovska@vp.gov.lv </t>
  </si>
  <si>
    <t>The  objective is to improve standards in STDC of State Police in accordance with relevant international human rights instruments, including activities aimed at improving infrastructure, reducing/abolishing the current practice of administrative detention, changing the practice or returning remand prisoners for further investigation, ensuring adequate training for staff working at police detention facilities.</t>
  </si>
  <si>
    <t>Activities of social inclusion for children and young people in the Ogre County</t>
  </si>
  <si>
    <t xml:space="preserve"> Association “Development and
Innovation Centre”</t>
  </si>
  <si>
    <t>Multifunctional Priekules support center for district children and youth for reducing social exclusion</t>
  </si>
  <si>
    <t>Society of RUMULA</t>
  </si>
  <si>
    <t>The development of families assistants service in Lielvarde Municipality</t>
  </si>
  <si>
    <t>Society for the development on Early Childhood intervention in Latvia</t>
  </si>
  <si>
    <t>Help me to make myself, instead of making my place</t>
  </si>
  <si>
    <t>Society „SAULES STARS AV”</t>
  </si>
  <si>
    <t>7 training and support programs for Tukums and Talsi region families with children/ 7 steps</t>
  </si>
  <si>
    <t xml:space="preserve">Association for the Family development „Viva Familia” </t>
  </si>
  <si>
    <t>I am, I can</t>
  </si>
  <si>
    <t>Kurzeme NGO Support Centre</t>
  </si>
  <si>
    <t>People with dementia: decreasing the risk of social exclusion</t>
  </si>
  <si>
    <t>The Association „Integration Incubator”</t>
  </si>
  <si>
    <t>”Becoming the masters of our craft”</t>
  </si>
  <si>
    <t>Sukrums</t>
  </si>
  <si>
    <t>Musical Stop for reducing children and young people exclusion in Jelgava Old city</t>
  </si>
  <si>
    <t>Association “Children and Youth Music Club”</t>
  </si>
  <si>
    <t>Innovative initiative of alternative social services in the cultural environment of Amata region</t>
  </si>
  <si>
    <t>Āraiši Lake Fortress Foundation</t>
  </si>
  <si>
    <t>Implementation of innovative interdisciplinary program of support measures for the improvement of mental and physical health and reducing social exclusion risks in municipality Lubāna</t>
  </si>
  <si>
    <t>Society Meirānieši</t>
  </si>
  <si>
    <t xml:space="preserve">Together we can do more! </t>
  </si>
  <si>
    <t>Foundation „dzivniekupolicija.lv”</t>
  </si>
  <si>
    <t>Inspire a generation</t>
  </si>
  <si>
    <t>Society „ERFOLG”</t>
  </si>
  <si>
    <t>Unity is Our Strength</t>
  </si>
  <si>
    <t xml:space="preserve">Integrated learning of the lenguage and Latvian culture canon for people of ethnic minorities and non-citizens „Būsim pazīstam: Latvijas kultūras kanons”  (Welcome to Latvian Cultural Canon)
</t>
  </si>
  <si>
    <t>Daugavpils University society „Intelekta parks”</t>
  </si>
  <si>
    <t>Ieva.vitolina@aimc.lv</t>
  </si>
  <si>
    <t>dairasalma@gmail.com</t>
  </si>
  <si>
    <t xml:space="preserve">Riga </t>
  </si>
  <si>
    <t>iveta.apsane@inbox.lv</t>
  </si>
  <si>
    <t xml:space="preserve">vilmars.korzans@inbox.lv </t>
  </si>
  <si>
    <t>Kurze,e, Riga region</t>
  </si>
  <si>
    <t xml:space="preserve">Ieva.zeiferte@gmail.com </t>
  </si>
  <si>
    <t>inese@kurzemesnvo.lv</t>
  </si>
  <si>
    <t>integration@inbox.lv</t>
  </si>
  <si>
    <t>sukrums@inbox.lv</t>
  </si>
  <si>
    <t>bjmk@inbox.lv</t>
  </si>
  <si>
    <t>z.apala@inbox.lv</t>
  </si>
  <si>
    <t>meiraniesi@inbox.lv</t>
  </si>
  <si>
    <t>info@dzivniekupolicija.lv</t>
  </si>
  <si>
    <t>erfolg@inbox.lv</t>
  </si>
  <si>
    <t>Latgale, Riga, Zemgale</t>
  </si>
  <si>
    <t>maija.burima@du.lv</t>
  </si>
  <si>
    <t xml:space="preserve">To promote social inclusion for 66 children and young people in Ogre County to
organize classes for improvement of social and digital skills, to provide qualitative free time
using LEGO robotics elements. </t>
  </si>
  <si>
    <t xml:space="preserve">To support multifunctional center for Priekules district children and youth for reducing social exclusion and to promote prosperity, strengthening democratic values and human rights in Latvia, promote social inclusion. </t>
  </si>
  <si>
    <t>To develop an innovative social Service and measures for social exclusion risk families with children and to develop volunteering in Lielvarde Municipality. Implementation of the project will provide the service of families’ assistants for social exclusion risk families with children.</t>
  </si>
  <si>
    <t>To increase the parents’ knowledge and competence in upbringing and education of children with visual impairments in order to improve psychosocial development of such children and to encourage their social integration.</t>
  </si>
  <si>
    <t>The Project will promote the wellbeing of families with children from Talsi and Tukums regions by expanding the accessibility of support services in order to reduce the risks of social inequality and gender stereotypes about traditional division of roles.</t>
  </si>
  <si>
    <t xml:space="preserve">To implement complex events in work with youngsters in Talsi County, promoting the development of their identity, understanding about career formation and promoting their involvement in the labor market, establishment of entrepreneurship and work of youth organizations. </t>
  </si>
  <si>
    <t>To ensure social rehabilitation and support service for people with dementia living in Ventspils city and its district, as well as promoting their rehabilitation and social integration.</t>
  </si>
  <si>
    <t xml:space="preserve">To decrease it. In order to reach the goal following enabling objectives have been set:  to promote the growth of self-esteem and creative uplift, to train the members of the target group to take a part in the operation of topic-related webpage www.orudi.lv. </t>
  </si>
  <si>
    <t>To promote Jelgava Old city region’s persons who are at social exclusion risk integration and inclusion in society by implementing set of creative and social measures.</t>
  </si>
  <si>
    <t xml:space="preserve">The project will approach issues of human rights and combating of disability cosequences among youth living in Amata region. Simultaneously, the project work will provide education of a wide society and increase of understanding of problems, needs and potential of the basic target audience. </t>
  </si>
  <si>
    <t>The aim of project is  to provide support for children, young people and their parents by implementation of innovative interdisciplinary program of support measures for the improvement of mental and physical health and reducing social exclusion risks in municipality Lubāna.</t>
  </si>
  <si>
    <t>To involve youth in animal protection activities to motivate them to obtain or continue their education and enter labor market, thus reducing the risk of social exclusion.</t>
  </si>
  <si>
    <t>To promote acquisition of useful skills, motivation and integration of people in preretirement and retirement age and youth at risk of social exclusion. dialogue between generations will be promoted and  participants will be motivated to work together and solve current problems.</t>
  </si>
  <si>
    <t xml:space="preserve">To promote intercultural dialogue and minority integration by strengthening the understanding of importance of human rights, national identity, democratic values and citizenship, as well as promoting democratic participation and mutual tolerance, thus developing united society. </t>
  </si>
  <si>
    <t xml:space="preserve"> No.4.3-23/EEZ/INP-001, 16.06.2014.</t>
  </si>
  <si>
    <t>No.4.3-24/NFI/INP-001/001, 18.12.2013.</t>
  </si>
  <si>
    <t>No.4.3-24/NFI/INP-002/002, 18.12.2013</t>
  </si>
  <si>
    <t>No.NFI/INP-004, 14.12.2013.</t>
  </si>
  <si>
    <t>No.4.3-24/NFI/INP-003/003, 16.01.2014</t>
  </si>
  <si>
    <t>06.05.2014.</t>
  </si>
  <si>
    <t>Norwegian Technical university, Department of Civil and Transport Engineering</t>
  </si>
  <si>
    <t>Rūpnīcas iela 10, Brocēni, Borcēnu nov., LV-3851</t>
  </si>
  <si>
    <t>Daniels Jelisejevs, 26341552, daniels.jelisejevs@cemex.com</t>
  </si>
  <si>
    <t>Mālkalni, Mārupes novads, LV-2167</t>
  </si>
  <si>
    <t xml:space="preserve"> Andrejs Kologrejevs, 67517651, agk@polipaks.com</t>
  </si>
  <si>
    <t>Valmiera, Cempu iela 13, LV-4201</t>
  </si>
  <si>
    <t>Pārsla Dance, 20295639, parsla.dance@valmiera-glass.com</t>
  </si>
  <si>
    <t xml:space="preserve">SIA "Green Industry Innovation Center" </t>
  </si>
  <si>
    <t>Pulka iela 3, Rīga, LV - 1007</t>
  </si>
  <si>
    <t xml:space="preserve">Oskars Priede, 29203043, oskars.priede@rtu.lv;            Indriķis Muižnieks, 67034401, indrikis.muiznieks@lu.lv </t>
  </si>
  <si>
    <t>No</t>
  </si>
  <si>
    <t>1.</t>
  </si>
  <si>
    <t>2.</t>
  </si>
  <si>
    <t>3.</t>
  </si>
  <si>
    <t>Environmentally friendly and durable road pavement material introduction to Baltics</t>
  </si>
  <si>
    <r>
      <t xml:space="preserve">The project aims to produce </t>
    </r>
    <r>
      <rPr>
        <sz val="11"/>
        <color rgb="FF000000"/>
        <rFont val="Times New Roman"/>
        <family val="1"/>
        <charset val="186"/>
      </rPr>
      <t>new product –RCC material for road cover. New material will ensure alternative solution for road construction in Baltic States as RCC material compared to asphalt is a rigid material with different properties. Project includes research activities and partnership with Norwegian Technical University that is largest technical and life science university in Norway. Partnership established with Civil engineering and material sciences department, which has experience in road research and lifecycle analysis.</t>
    </r>
  </si>
  <si>
    <t>The production of garbage bags and implementation of technology for reducing emissions and efficient use of energy</t>
  </si>
  <si>
    <t>__</t>
  </si>
  <si>
    <t>The project goal: creating a garbage bag production line and implementation of ecologically clean technologies for emission reduction and more efficient energy use. Project implementation will ensure that Polipaks Group will use its own garbage (LDPE production waste) and start produce garbage bags from recycled material.</t>
  </si>
  <si>
    <t>The recovery of sulfuric acid and creation of new products by industrial wastewater neutralization</t>
  </si>
  <si>
    <t>Project promoter envisages to introduce a new technology which neutralizes industrial wastewaters and recovers sulfuric acid. In order to achieve this goal the company plans to construct a new wastewater neutralization plant. The new technology will allow additional saving of resources as well as reduction of harmful emission into the air and water which is caused by industrial waste waters from the manufacturing process.</t>
  </si>
  <si>
    <t>Ltd "CEMEX"</t>
  </si>
  <si>
    <t>Ltd "POLIPAKS NT"</t>
  </si>
  <si>
    <t>Joint stock company "Valmieras stikla šķiedra"</t>
  </si>
  <si>
    <t>Green Technology Incubator</t>
  </si>
  <si>
    <t>Pre-defined project</t>
  </si>
  <si>
    <t>1st round of Small grant scheme OC “Support to entrepreneurs for elaboration and implementation of new or substantial improved product, service or technology”</t>
  </si>
  <si>
    <t>Pre-defined projects</t>
  </si>
  <si>
    <t>1st round of the Open Call "Seaport for Introduction of Green Technologies in Production"</t>
  </si>
  <si>
    <t xml:space="preserve">                                                                                    But one of co-founder of project promoter’s Ltd is Norwegian Agency SIVA</t>
  </si>
  <si>
    <t>Small Grant Scheme "Conservation of cultural Heritage"</t>
  </si>
  <si>
    <t xml:space="preserve">Conservation of Cesis Medieval castle for regional socioeconomic development </t>
  </si>
  <si>
    <t>Cesis Municipality</t>
  </si>
  <si>
    <t>Ostfold County Council</t>
  </si>
  <si>
    <t>26.06.2014/ 17 months</t>
  </si>
  <si>
    <t>Restoration of Eleja Manor Premises</t>
  </si>
  <si>
    <t>Jelgava Local Municipality</t>
  </si>
  <si>
    <t>The Norwegian Institute for Cultural Heritage research</t>
  </si>
  <si>
    <t>26.06.2014/ 21 monthsi</t>
  </si>
  <si>
    <t>Project objective: restoration and preservation of the architectursl monument of national significance - Eleja Manor tea house and stone fence thus contributing to capacity building of restoration experts and renewing the public significance of culture heritage sites.</t>
  </si>
  <si>
    <t>Restoration of Kuldiga Old Town Hall and Improvemenr of Quality an Accessibility of its Culture Services</t>
  </si>
  <si>
    <t>Kuldiga District Council</t>
  </si>
  <si>
    <t>Akershus restoration centre</t>
  </si>
  <si>
    <t>26.06.2014/ 21 months</t>
  </si>
  <si>
    <t>Restoration of the Great synagogue of Ludza and revival of Jewish spiritual heritage</t>
  </si>
  <si>
    <t>Ludza Municipality</t>
  </si>
  <si>
    <t>The Museum Center in Hordaland</t>
  </si>
  <si>
    <t>Restoration of the Museum of Jānis Akuraters</t>
  </si>
  <si>
    <t>Association of the Memorial Museums</t>
  </si>
  <si>
    <t>Lillehammer museum association</t>
  </si>
  <si>
    <t xml:space="preserve">Project aims to preserve and enhance Cēsis medieval castle – the cultural heritage site of national and international importance. </t>
  </si>
  <si>
    <t>Project aims to preserve and renew elements of the Kuldiga Old Town Hall building, to improve environment of masters of applied art studio and accessibility of visitors as well as improvement of amount and quality of the present culture products by enriching culture supply and by fostering and diversifying development of economic activity forms, encouraging economic activities.</t>
  </si>
  <si>
    <t>ilona.asare@cesis.lv</t>
  </si>
  <si>
    <t>anita.skutane@jelgavasnovads.lv</t>
  </si>
  <si>
    <t>kultura@kuldiga.lv</t>
  </si>
  <si>
    <t>tatjana.juskane@ludza.lv</t>
  </si>
  <si>
    <t>Krista.Elsta@vni.lv</t>
  </si>
  <si>
    <t>The goal of the project is to carry out restoration of the Great synagogue of Ludza, creating an exposition of Ludza ghetto, a multi-media exposition of photographer Wolf Frank’s and cinema-documentalist Herz (Herzel) Frank’s works, and an audio-visual exposition of the history of Jews in Ludza in order to ensure preservation of cultural heritage and qualitative availability of culture service for society.</t>
  </si>
  <si>
    <t>The aim of the project is to reconstruct the memorial house of the museum J.Akuraters in order to accommodate it for performance of entrusted functions and make its cultural content compliant with the modern requirements.</t>
  </si>
  <si>
    <t>Small Grant Scheme "Cultural Exchange"</t>
  </si>
  <si>
    <t>Life in Motion</t>
  </si>
  <si>
    <t>Foundation "Elm Media"</t>
  </si>
  <si>
    <t>Bergen International Film Festival (Norway)</t>
  </si>
  <si>
    <t>04.07.2014/ 18 months</t>
  </si>
  <si>
    <t>Object of the project is to use creative potential and cooperation of Latvian and Norwegian photographers and anthropologists to create a joint travelling exhibition on Latvians and Norwegians in Latvia and to widen views of inhabitants of both countries about other country and it’s people.</t>
  </si>
  <si>
    <t>Latvia/Norway</t>
  </si>
  <si>
    <t>Environment manu-factures</t>
  </si>
  <si>
    <t>Municipality Agency of Kuldiga District Council „Kuldiga Culture Centre”</t>
  </si>
  <si>
    <t>Frogn Municipality Departner of Culture (Norway), Youth centre “Hitt Husitt” Department of Culture (Iceland)</t>
  </si>
  <si>
    <t>04.07.2014/ 4 moths</t>
  </si>
  <si>
    <t>Dance in Nature 2014</t>
  </si>
  <si>
    <t>Ropazi District Municipality</t>
  </si>
  <si>
    <t>Siri&amp;Snelle prodjuksjoner (Norway)</t>
  </si>
  <si>
    <t>04.07.2014/ 6 months</t>
  </si>
  <si>
    <t>Latvia - Norway. Discover Folk Tradition in Music</t>
  </si>
  <si>
    <t>Sigulda School of Arts “Baltais Fligelis”</t>
  </si>
  <si>
    <t>Nesttun String Orchestra</t>
  </si>
  <si>
    <t>04.07.2014/ 15 months</t>
  </si>
  <si>
    <t>Experimental music lighthouses: Riga-Tromsø</t>
  </si>
  <si>
    <t>"Skaņu Mežs" Association for Adventurous Music and Film Art</t>
  </si>
  <si>
    <t>Insomnia festival (Norway)</t>
  </si>
  <si>
    <t>04.07.2014/ 12 months</t>
  </si>
  <si>
    <t>viestarts@skanumezs.lv</t>
  </si>
  <si>
    <t>NORTH Creative Network - for open innovation and cultural exchange</t>
  </si>
  <si>
    <t>RIXC Centre for New Media Culture</t>
  </si>
  <si>
    <t xml:space="preserve">Lorna, association for electronic arts (Iceland);
i/o/lab – Center for future arts (Norway);
Piksel Produksjoner Ltd. (Norway)
</t>
  </si>
  <si>
    <t>04.07.2014/ 21 months</t>
  </si>
  <si>
    <t>Latvia/Norway/Iceland</t>
  </si>
  <si>
    <t>Joik &amp; daina</t>
  </si>
  <si>
    <t>NGO "Culture Management "Lauska""</t>
  </si>
  <si>
    <t>Foreningen Isogaisa</t>
  </si>
  <si>
    <t>04.07.2014/ 19 months</t>
  </si>
  <si>
    <t>The aim of the project is to promote the exchange of knowledge, experience and creative impulses between two traditional culturels – Sami and Latvian through two ethno-eco festivals organized in Latvia and Norway, during which oncerts, public performances and creative workshops guest artists, artisans and musicians from the respective partner country will participate.</t>
  </si>
  <si>
    <t xml:space="preserve">Aim of the project „Environment manu-factures” is to create historical old towns of Kuldiga and Drobak as the stage for cross-disciplinar contemporary cultural activities that will be developed as result of creative ehchange in cooperation between artists from Latvia, Norway, Iceland and Lithuania, therefore promoting dynamic of the province towns’ cultural environment. </t>
  </si>
  <si>
    <t>Five feature length films and five short films, provided by Norwegian Children's Film festival, Kristiansand, will be screened in RIFF, in exchange for a selection of Latvian films.</t>
  </si>
  <si>
    <t xml:space="preserve">During the project it is planned to prepare and perform a joint concert program for strings and voices, including Norwegian and Latvian modern folk music elements in an understandable manner for children and young people. </t>
  </si>
  <si>
    <t xml:space="preserve">Project aims to to exchange creative experiences between music festival Skaņu Mežs and the Norwegian festival Insomnia, incl.
• co-producing a new collaborative composition by a Latvian (Voldemārs Johansons) and yet to be confirmed Norwegian composer and consequently presenting it at both festivals;
• Skaņu Mežs has created a sub-program of Latvian musicians to be presented at Insomnia as well as Insomnia has created a sub-program of Norwegian musicians to be presented at Skaņu Mežs;
• Insomnia has chosen a Norwegian sound artist Singe Liden and will send her to Riga, where Skaņu Mežs will coordinate her residency and present her newly-created work, as well as vice versa – Evelīna Deičmane, chosen by Skaņu Mežs, will have a residency in Tromsø, where she will create a new work (cordinated nad presented by Insomnia).
</t>
  </si>
  <si>
    <t>NORTH Creative Network  – for open innovation and cultural exchange will be developed by project partners from Latvia, Iceland and Norway in a result of the project activities, taking place in all three countries. The project mission is to contribute towards sustainable culture development by designing and building more accessible routes into the sector of creative industries.</t>
  </si>
  <si>
    <t>ieva.goba@gmail.com</t>
  </si>
  <si>
    <t>ilzeizarinai@inbox.lv</t>
  </si>
  <si>
    <t>signe.grube@ropazi.lv</t>
  </si>
  <si>
    <t>ilva.urbanovica@gmail.com</t>
  </si>
  <si>
    <t>raitis@rixc.lv</t>
  </si>
  <si>
    <t>lauska@lauska.lv</t>
  </si>
  <si>
    <t>2nd round of the Open Call "NGO Project measure"</t>
  </si>
  <si>
    <t>1st round of the Open Call "NGO Project Measure"</t>
  </si>
  <si>
    <t>2013.EEZ/PP/1/MAC/092</t>
  </si>
  <si>
    <t>2013.EEZ/PP/1/MAC/053</t>
  </si>
  <si>
    <t>2013.EEZ/PP/1/MAC/090</t>
  </si>
  <si>
    <t>2013.EEZ/PP/1/MAC/066</t>
  </si>
  <si>
    <t>2013.EEZ/PP/1/MAC/050</t>
  </si>
  <si>
    <t>2013.EEZ/PP/1/MAC/110</t>
  </si>
  <si>
    <t>2013.EEZ/PP/1/MAC/129</t>
  </si>
  <si>
    <t>2013.EEZ/PP/1/MAC/102</t>
  </si>
  <si>
    <t>2013.EEZ/PP/1/MAC/020</t>
  </si>
  <si>
    <t>2013.EEZ/PP/1/MAC/064</t>
  </si>
  <si>
    <t>2013.EEZ/PP/1/MAC/091</t>
  </si>
  <si>
    <t>2013.EEZ/PP/1/MAC/032</t>
  </si>
  <si>
    <t>Pilot Project for Introduction of Supported Decission-Making in Latvia</t>
  </si>
  <si>
    <t>Multidisciplinary iniciatives to prevent human beings</t>
  </si>
  <si>
    <t>SAFE HERE – innovative community programs against current violent actions</t>
  </si>
  <si>
    <t>Integration of long-term patients into the job market by providing ICT skills acquisition</t>
  </si>
  <si>
    <t>Universal Design for the Future</t>
  </si>
  <si>
    <t>Parenting skills assessment and training motivation program development and implementation</t>
  </si>
  <si>
    <t>Development of Social Rehabilitation Services of Latvian Diabetes Federation</t>
  </si>
  <si>
    <t>STRONG FAMILY –THE KEY TO SUCCESS IN FUTURE</t>
  </si>
  <si>
    <t>"Responsible, educated, involved"</t>
  </si>
  <si>
    <t>UCAN do that 2!</t>
  </si>
  <si>
    <t>Volunteering – your step to success</t>
  </si>
  <si>
    <t>The Creative Challenge</t>
  </si>
  <si>
    <t>Association "Resource Centre for People with Mental Disability "ZELDA""'</t>
  </si>
  <si>
    <t>Society "Development Centre 4 Family"</t>
  </si>
  <si>
    <t>Found "Foundation for Society"</t>
  </si>
  <si>
    <t>An organisation of people with disabiltiies and their friends „Apeirons”</t>
  </si>
  <si>
    <t>Foundation „Allazi children and family support centre”</t>
  </si>
  <si>
    <t>Society "Latvian Diabetes Federation"</t>
  </si>
  <si>
    <t>Society for christian generation community „TILTS”</t>
  </si>
  <si>
    <t>Society "Animal Shelter Ulubele"</t>
  </si>
  <si>
    <t>Latvian Community Initiatives Foundation (LCIF)</t>
  </si>
  <si>
    <t>Foundation "Valmiera Region Community Foundation"</t>
  </si>
  <si>
    <t>Society "Latvian Society of the Blind"</t>
  </si>
  <si>
    <t>Stine Sofies Stiftelse (Norway)</t>
  </si>
  <si>
    <t>Norwegian University of Science and Technology (Norway)</t>
  </si>
  <si>
    <t>Norway blind and visually impaird association, Vest-Agder brunch (Norway)</t>
  </si>
  <si>
    <t>Norwegian Diabetes Association (Norway)</t>
  </si>
  <si>
    <t xml:space="preserve">Aim of the Project is to ensure social integration of persons at risk of social exclusion via use of sustainable development values grounded innovative interest education and social support measures. The project specifically targets children and youth, including those with disabilities, families with children, seniors.  </t>
  </si>
  <si>
    <t xml:space="preserve">The aim of the Project is to ensure respect for human rights for persons with mental disabilities (including persons with intellectual disabilities and persons with mental health problems) by introducing new alternative mechanism – supported decision-making as alternative to restricted legal capacity in order to achieve guarantees included in the UN Convention on the Rights of Persons with Disabilities: enjoyment of legal capacity on an equal basis with others and independent life in society. </t>
  </si>
  <si>
    <t>The aim of the project is to expand the support system to victims of human trafficking with innovative services, to increase level of awareness amongst social workers and representatives of the NGO Coalition’s organisations, to develop interactive preventive activities for children and young people.</t>
  </si>
  <si>
    <t>Project SAFE HERE is targeted for development of innovative programs against child abuse and foresees stranghtening of child rights in society by development of safe and well organized life conditions.</t>
  </si>
  <si>
    <t>The main aim of the project is to promote social exclusion risk group  - long term chronic patients - re - integration in the job market and at the same time in the society.</t>
  </si>
  <si>
    <t xml:space="preserve">The aim of the project is to develop innovative social services to persons with diabetes - children, young people and adults, including persons with disabilities, through activation, information and education of persons at risk of exclusion to improve the quality of life of these groups and to promote social inclusion at the Latvian Diabetes Federation.
</t>
  </si>
  <si>
    <t>The aim of the Project is providing access to complex innovative social services for the needs of Families and improvement of the skills of family members and their self-development through culture and creative initiatives, in order to promote a high quality functioning of the Family.</t>
  </si>
  <si>
    <t>The main objective of the project is engagement of children and young people, families with children, people who have acted violently, victims of violence that all are under risk of social exclusion by using an innovative package – establishing a movement of public animal protection inspectors creating a training programme, educating and volunteering.</t>
  </si>
  <si>
    <t>Aim of the project is to develop systematic approach towards strategic volunteerism management in Latvia and, thus, (1) to promote civic participation and integration of socially disadvantaged people and (2) to strengthen capacity and long-term sustainability of nongovernmental organizations.</t>
  </si>
  <si>
    <t>The project's aim  is to provide innovative social services for visually impaired by involving professionals from Art Academy, creating products which would appeal to wide range of cosumers, encouraging the employment of visually impaired and their full inclusion in the society.</t>
  </si>
  <si>
    <t xml:space="preserve">To promote the process of naturalization and dialogue with non-citizens. </t>
  </si>
  <si>
    <t>To improve society’s general comprehension about civil involvement and to promote intercultural communication as well as educate and involve society in general. To improve state language learning and to stimulate naturalization process. To improve common understanding about history through interactive activities for various groups of society.</t>
  </si>
  <si>
    <t>2013.EEZ/PP/1/MEC/046</t>
  </si>
  <si>
    <t>2013.EEZ/PP/1/MEC/101</t>
  </si>
  <si>
    <t>2013.EEZ/PP/1/MEC/113</t>
  </si>
  <si>
    <t>2013.EEZ/PP/1/MEC/041</t>
  </si>
  <si>
    <t>2013.EEZ/PP/1/MEC/059</t>
  </si>
  <si>
    <t>2013.EEZ/PP/1/MEC/099</t>
  </si>
  <si>
    <t>2013.EEZ/PP/1/MEC/018</t>
  </si>
  <si>
    <t>2013.EEZ/PP/1/MEC/051</t>
  </si>
  <si>
    <t>2013.EEZ/PP/1/MEC/076</t>
  </si>
  <si>
    <t>2013.EEZ/PP/1/MEC/125</t>
  </si>
  <si>
    <t>2013.EEZ/PP/1/MEC/021</t>
  </si>
  <si>
    <t>Family care - secure base for development of children</t>
  </si>
  <si>
    <t>Martial arts as physiotherapy</t>
  </si>
  <si>
    <t>Welcome to life!</t>
  </si>
  <si>
    <t>Innovative solutions for accessible – socially inclusive product of tourism development in Latvian municipalities</t>
  </si>
  <si>
    <t>A strong body- healthy mind</t>
  </si>
  <si>
    <t>Provision of social services and development of the environment enhancing for children and teenagers with different functional disabilities in Madona region</t>
  </si>
  <si>
    <t>Beyond the Skyline</t>
  </si>
  <si>
    <t>Make together your dream true of a harmonious family</t>
  </si>
  <si>
    <t>Development of health promotion and life skills school for patients and their parents ”Vinnie Pooh school” for social integration and improvement of quality of life for patients with chronic diseases</t>
  </si>
  <si>
    <t>We can, if we want!</t>
  </si>
  <si>
    <t>Another Latvia</t>
  </si>
  <si>
    <t>Development and Implementation of Support Measures for Children in Jelgava and Ozolnieki Local Municipalities</t>
  </si>
  <si>
    <t>Society "Latvian Foster Family Society"</t>
  </si>
  <si>
    <t>GM Integration</t>
  </si>
  <si>
    <t>Jekabpils NGO Resource Centre</t>
  </si>
  <si>
    <t>Fundation „Fund-Jurmala for people”</t>
  </si>
  <si>
    <t>Association „Latvian J.K.A. karate-do Federation”</t>
  </si>
  <si>
    <t>Association „We for our Children”</t>
  </si>
  <si>
    <t>NGO Rural Partnership „Sēlija”</t>
  </si>
  <si>
    <t>Foundation „Latgale Regional support centre „Rasas perles””</t>
  </si>
  <si>
    <t>Sustainable Development Foundation</t>
  </si>
  <si>
    <t>„Association for Latvian Children with Physical Disabilities</t>
  </si>
  <si>
    <t>Union „I see”</t>
  </si>
  <si>
    <t>NGO „Zariņš un Lejnieks”</t>
  </si>
  <si>
    <t>Linnea Kompetansesenter (Norway)</t>
  </si>
  <si>
    <t>"Stop discrimination" (Norway)</t>
  </si>
  <si>
    <t>Drobak Municipality (Norway)</t>
  </si>
  <si>
    <t>The project is aimed promotion of social inclusion and reduction of inequality by developing accessible environment in Latvia. It will develop basic social services and promote social integration for people with reduced mobility by promoting socially excluded people with mobility problems to access all kind of places, events and objects in Latvian municipalities. Also project will develop access and information about accessible tourism routes and transport.</t>
  </si>
  <si>
    <t>Project’s aim is to provide social support for families of guardians and to ensure mentor services for guardians, as well as to support disadvantaged children and youth who in guardianship to socialize in community.</t>
  </si>
  <si>
    <t>The  aim of the project is to provide to social risk exposed children social sector activities, that promote wealth growth, strengthen democratic values and respect for human rights in Latvia by improving capacitates of the society to provide systematic and purposeful integration incentives new support measures for promoting physical health and psychological strength of socially vulnerable groups of children and young people in regions of Tukums and Talsi.</t>
  </si>
  <si>
    <t>The project aims to develop a regional non-governmental initiatives, reducing social inequalities, promoting social inclusion, providing of information and preventing from violence families with more children that are exposed to social exclusion risk, are poor or there is only one breadwinner, as well as contributing to solve the problems for young people in risk group, particularly, involvement in the labor market.</t>
  </si>
  <si>
    <t>The aim of the project is to provide leisure activities to children and young people at risk of social exclusion, not only to improve and strengthen their physical health, but also to promote confidence and teach moral values in society, thereby facilitating their integration into society.</t>
  </si>
  <si>
    <t>The aim of the project is integration into society of children and young people with functional disorders, as well as their family members, providing suitable environment for it and improvement of their skills, development and communication abilities by the help of healing therapy and consultations.</t>
  </si>
  <si>
    <t>The project aims to improve the quality of life to the low income families and families living in rural areas, as well as to the people living in social care institutions by means of widening their outlook  and educational possibilities and through involving them in the process of territory planning.”</t>
  </si>
  <si>
    <t>The project's aim is to decrease domestic abuse. It will target victims of domestic abuse and people committing it.  
A rehabilitation program for victims of domestic abuse will be elaborated and approbated integrating the program of occupational therapy.</t>
  </si>
  <si>
    <t>The goal of the project is to increase activity of NGOs sector by organizing training programme and school for parents and children with some chronic diseases and health problems “Vinnie Pooh School” in order to increase their knowledge about health promotion and disease prevention and increase their social integration in society.</t>
  </si>
  <si>
    <t>The aim of the project - an improved situation for young people with disabilities, in order to increase believe in their own strength and possibility to live a wholesome life, be socially and economically active, by successfull integration in society.</t>
  </si>
  <si>
    <t>Project's goal - a healthy lifestyle and sports activities facilitating access for children and young people with visual disabilities in Latvian regions.</t>
  </si>
  <si>
    <t>The project will target children with behavioral and learning disabilities organising summer camps and, providing innovative Support Package implementation of 5-11 year-old children from disadvantaged groups and their families to reduce social inequality and integration into society.</t>
  </si>
  <si>
    <t>2013.EEZ/PP/2/MAC/011</t>
  </si>
  <si>
    <t>Dažādība kā izglītības un kopienas attīstības resurss</t>
  </si>
  <si>
    <t>2013.EEZ/PP/2/MAC/035</t>
  </si>
  <si>
    <t>Biedrības „Baltā māja” pieredze un zināšanas mazākumtautību iedzīvotāju integrācijai Latvijas sabiedrībā</t>
  </si>
  <si>
    <t>Latviešu-gruzīnu starpkultūru dialogs – sirdīm un prātiem</t>
  </si>
  <si>
    <t>2013.EEZ/PP/2/MEC/014</t>
  </si>
  <si>
    <t>Starpkultūru dialogs sabiedrības integrācijai</t>
  </si>
  <si>
    <t>2013.EEZ/PP/2/MEC/034</t>
  </si>
  <si>
    <t xml:space="preserve">Etnisko minoritāšu integrācija Latgales reģionā: NVO sadarbības iespējas problēmjautājumu risināšanā </t>
  </si>
  <si>
    <t xml:space="preserve">info@rlb.lv  </t>
  </si>
  <si>
    <t>Society"Izglītības attīstības centrs"</t>
  </si>
  <si>
    <t>Society "Baltā māja"</t>
  </si>
  <si>
    <t>Society "Latvijas gruzīnu biedrība "SAMŠOBLO""</t>
  </si>
  <si>
    <t>Society "Bāreņu biedrība "Saules bērni""</t>
  </si>
  <si>
    <t>Society "ERFOLG"</t>
  </si>
  <si>
    <t>2012.EEZ/INP/01              21.12.2012</t>
  </si>
  <si>
    <t>2012.EEZ/PP/1/MAC/013  28.11.2013</t>
  </si>
  <si>
    <t>2012.EEZ/PP/1/MAC/020  21.10.2013</t>
  </si>
  <si>
    <t>2012.EEZ/PP/1/MAC/050  19.12.2013</t>
  </si>
  <si>
    <t>2012.EEZ/PP/1/MAC/054  5.12.2013</t>
  </si>
  <si>
    <t>2012.EEZ/PP/1/MAC/057  21.01.2014</t>
  </si>
  <si>
    <t>2012.EEZ/PP/1/MAC/072  2.12.2013</t>
  </si>
  <si>
    <t>2012.EEZ/PP/1/MAC/087  16.01.2014</t>
  </si>
  <si>
    <t>2012.EEZ/PP/1/MAC/093  17.01.2014</t>
  </si>
  <si>
    <t>2012.EEZ/PP/1/MAC/102  28.12.2013</t>
  </si>
  <si>
    <t>2012.EEZ/PP/1/MAC/115  30.10.2013</t>
  </si>
  <si>
    <t>2012.EEZ/PP/1/MAC/135  7.11.2013</t>
  </si>
  <si>
    <t>2012.EEZ/PP/1/MAC/137 4.02.2014</t>
  </si>
  <si>
    <t>2012.EEZ/PP/1/MAC/150  15.11.2013</t>
  </si>
  <si>
    <t>2012.EEZ/PP/1/MAC/153  30.01.2014</t>
  </si>
  <si>
    <t>2012.EEZ/PP/1/MAC/160  10.01.2014</t>
  </si>
  <si>
    <t>2012.EEZ/PP/1/MEC/012  20.11.2013</t>
  </si>
  <si>
    <t>2012.EEZ/PP/1/MEC/027  7.11.2013</t>
  </si>
  <si>
    <t>2012.EEZ/PP/1/MEC/033  19.11.2013</t>
  </si>
  <si>
    <t>2012.EEZ/PP/1/MEC/043  6.01.2014</t>
  </si>
  <si>
    <t>2012.EEZ/PP/1/MEC/046  10.12.2013</t>
  </si>
  <si>
    <t>2012.EEZ/PP/1/MEC/051  9.12.2013</t>
  </si>
  <si>
    <t>2012.EEZ/PP/1/MEC/060  4.12.2013</t>
  </si>
  <si>
    <t>2012.EEZ/PP/1/MEC/061  4.11.2013</t>
  </si>
  <si>
    <t>2012.EEZ/PP/1/MEC/064  6.11.2014</t>
  </si>
  <si>
    <t>2012.EEZ/PP/1/MEC/065  7.11.2013</t>
  </si>
  <si>
    <t>2012.EEZ/PP/1/MEC/074  20.12.2013</t>
  </si>
  <si>
    <t>2012.EEZ/PP/1/MEC/079  28.11.2013</t>
  </si>
  <si>
    <t>2012.EEZ/PP/1/MEC/089  27.12.2013</t>
  </si>
  <si>
    <t>2012.EEZ/PP/1/MEC/132  6.12.2013</t>
  </si>
  <si>
    <t>2012.EEZ/PP/1/MEC/139  30.10.2013</t>
  </si>
  <si>
    <t>2012.EEZ/PP/1/MEC/154  22.12.2014</t>
  </si>
  <si>
    <t>2012.EEZ/PP/1/MEC/156  20.11.2013</t>
  </si>
  <si>
    <t>2012.EEZ/PP/1/MEC/173  20.01.2014</t>
  </si>
  <si>
    <t>2012.EEZ/PP/1/MEC/177  11.12.2013</t>
  </si>
  <si>
    <t>Open Call "NGO Activity support measure"</t>
  </si>
  <si>
    <t>11.09.2013. 24 months</t>
  </si>
  <si>
    <t>11.09.2013. 16 months</t>
  </si>
  <si>
    <t>11.09.2013.  18 months</t>
  </si>
  <si>
    <t>11.09.2013.  12 months</t>
  </si>
  <si>
    <t>11.09.2013.  24 months</t>
  </si>
  <si>
    <t>11.09.2013.  14 months</t>
  </si>
  <si>
    <t>11.09.2013.  20 months</t>
  </si>
  <si>
    <t>11.09.2013. 18 months</t>
  </si>
  <si>
    <t>11.09.2013.   21 months</t>
  </si>
  <si>
    <t>11.09.2013. 14 months</t>
  </si>
  <si>
    <t>11.09.2013.  12 moths</t>
  </si>
  <si>
    <t>11.09.2013. 12 months</t>
  </si>
  <si>
    <t>11.09.2013.  15 months</t>
  </si>
  <si>
    <t xml:space="preserve"> The project aims to promote social integration of the youth of the Pāvilosta region at risk of social exclusion and poverty, improving their quality of life, their competitiveness in local society, in education and in labor market.
The project focuses on foreign language training, computer skills improvement, career counseling, promoting volunteering.</t>
  </si>
  <si>
    <t>2012.EEZ/PP/2/MAC/016  20.12.2013</t>
  </si>
  <si>
    <t>2012.EEZ/PP/2/MAC/023  6.12.2013</t>
  </si>
  <si>
    <t>2012.EEZ/PP/2/MAC/038  5.12.2013</t>
  </si>
  <si>
    <t>2012.EEZ/PP/2/MAC/041  7.11.2013</t>
  </si>
  <si>
    <t>2012.EEZ/PP/2/MEC/001  15.10.2013</t>
  </si>
  <si>
    <t>2012.EEZ/PP/2/MEC/003  29.11.2013</t>
  </si>
  <si>
    <t>2012.EEZ/PP/2/MEC/017  19.11.2013</t>
  </si>
  <si>
    <t>2012.EEZ/PP/2/MEC/050  21.11.2013</t>
  </si>
  <si>
    <t>9.07.2014  20 months</t>
  </si>
  <si>
    <t>9.07.2014  18 months</t>
  </si>
  <si>
    <t>9.07.2014</t>
  </si>
  <si>
    <t>9.07.2014   15 months</t>
  </si>
  <si>
    <t>9.07.2014  17 months</t>
  </si>
  <si>
    <t>9.07.2014  12 months</t>
  </si>
  <si>
    <t>9.07.2014  19 months</t>
  </si>
  <si>
    <t>9.07.2014  15 months</t>
  </si>
  <si>
    <t>9.07.2014  11 months</t>
  </si>
  <si>
    <t>9.07.2014  14 months</t>
  </si>
  <si>
    <t>14.05.2014 12 months</t>
  </si>
  <si>
    <t>14.05.2014  12 months</t>
  </si>
  <si>
    <t>14.05.2014  10 months</t>
  </si>
  <si>
    <t>14.05.2014  8 months</t>
  </si>
  <si>
    <t>14.05.2014  9 months</t>
  </si>
  <si>
    <t>9.07.2014  16 months</t>
  </si>
  <si>
    <t>9.07.2014  13 months</t>
  </si>
  <si>
    <t>9.07.2014   12 months</t>
  </si>
  <si>
    <t>2014.05.14   12 months</t>
  </si>
  <si>
    <t>2014.05.14   11 months</t>
  </si>
  <si>
    <t>2013.EEZ/PP/1/MIC/011  08.08.2014</t>
  </si>
  <si>
    <t>2013.EEZ/PP/1/MIC/013  7.08.2014</t>
  </si>
  <si>
    <t>2013.EEZ/PP/1/MIC/015  9.07.2014</t>
  </si>
  <si>
    <t>2013.EEZ/PP/1/MIC/018  27.06.2014</t>
  </si>
  <si>
    <t>2013.EEZ/PP/1/MIC/039  27.06.2014</t>
  </si>
  <si>
    <t>2013.EEZ/PP/1/MIC/043  4.07.2014</t>
  </si>
  <si>
    <t>2013.EEZ/PP/1/MIC/056  7.08.2014</t>
  </si>
  <si>
    <t>2013.EEZ/PP/1/MIC/067  30.06.2014</t>
  </si>
  <si>
    <t>2013.EEZ/PP/1/MIC/070  7.07.2014</t>
  </si>
  <si>
    <t>2013.EEZ/PP/1/MIC/072  28.07.2014</t>
  </si>
  <si>
    <t>2013.EEZ/PP/1/MIC/090  20.08.2014</t>
  </si>
  <si>
    <t>2013.EEZ/PP/1/MIC/098  18.08.2014</t>
  </si>
  <si>
    <t>2013.EEZ/PP/1/MIC/099  1.07.2014</t>
  </si>
  <si>
    <t>2013.EEZ/PP/2/MEC/008  5.08.2014</t>
  </si>
  <si>
    <t>2013.EEZ/PP/2/MIC/010  30.06.2014</t>
  </si>
  <si>
    <t>2013.EEZ/PP/2/MIC/022  31.07.2014</t>
  </si>
  <si>
    <t>ulubele@ulubele.org</t>
  </si>
  <si>
    <t>Kurzeme, Latgale, Vidzeme, Riga and region, Latvia</t>
  </si>
  <si>
    <t xml:space="preserve">info@lnbiedriba.lv </t>
  </si>
  <si>
    <t>info@apeirons.lv</t>
  </si>
  <si>
    <t>Kurzeme, Zemgale, Latgale, Vidzeme, Riga and region</t>
  </si>
  <si>
    <t>Latgale, Vidzeme, Riga</t>
  </si>
  <si>
    <t>liesma.ose@iniciativa.lv</t>
  </si>
  <si>
    <t>Kurzeme, Vidzeme, Riga, Zemgale</t>
  </si>
  <si>
    <t xml:space="preserve">info@fondssabiedribai.lv </t>
  </si>
  <si>
    <t>Kurzeme, Vidzeme, Riga</t>
  </si>
  <si>
    <t xml:space="preserve">zelda@zelda.org.lv </t>
  </si>
  <si>
    <t>Kurzeme, Latgale, Zemgale</t>
  </si>
  <si>
    <t xml:space="preserve">kpk.tilts@gmail.com </t>
  </si>
  <si>
    <t>Latgale, Vidzeme, Riga, Zemgale</t>
  </si>
  <si>
    <t>info@allazukrizescentrs.lv</t>
  </si>
  <si>
    <t xml:space="preserve">info@diabets.lv </t>
  </si>
  <si>
    <t>rasas_perles@inbox.lv</t>
  </si>
  <si>
    <t>janiszarinss@inbox.lv</t>
  </si>
  <si>
    <t>Vidzeme, Zemgale, Latvia</t>
  </si>
  <si>
    <t>fonds@fondsjc.lv</t>
  </si>
  <si>
    <t>Riga, Zemgale</t>
  </si>
  <si>
    <t xml:space="preserve">ilze@labiedriba.lv     </t>
  </si>
  <si>
    <t>ineta.zirina@gmail.com</t>
  </si>
  <si>
    <t>saviemberniem@inbox.lv</t>
  </si>
  <si>
    <t>sk_medvecka@inbox.lv</t>
  </si>
  <si>
    <t>Kurzeme, Zemgale</t>
  </si>
  <si>
    <t>gints.rieksts@inbox.com</t>
  </si>
  <si>
    <t xml:space="preserve">nvoresursi@inbox.lv </t>
  </si>
  <si>
    <t>skdunlv@gmail.com</t>
  </si>
  <si>
    <t xml:space="preserve">aivija@esredzu.lv </t>
  </si>
  <si>
    <t>The project is aimed at promotion of formation of a united, democratic and prosperous society in Latvia on the basis of intercultural dialogue, integration of diverse societal groups, educational activities and active participation in the social life. Target group – representatives of minorities and representatives of the basic nation, non-citizens, NGOs, and local community.</t>
  </si>
  <si>
    <t>iac@latnet.lv</t>
  </si>
  <si>
    <t>Latgale, Zemgale</t>
  </si>
  <si>
    <t>The project intends to foster involvement  of the ethnic Georgians living in Latvia into  the Latvian culture and society through intercultural dialogue, publishing of informative book and providing innovative Latvian language training as well as  providing presentations of knowledge acquired by overcoming psychological barriers and breaking stereotypes.</t>
  </si>
  <si>
    <t>info@georgia.lv</t>
  </si>
  <si>
    <t>Lagale, Riga</t>
  </si>
  <si>
    <t>uzane@inbox.lv</t>
  </si>
  <si>
    <t>The project will promote intercultural skills and improve understanding about national identity issues with educational activities eliminating discrimination and developing tolerance  for Latgale region home-care institution children.
Main activities are related to the integration of minority children in the society and learning Latvian language, common features and different nuances of ethnic rituals in the calendar holidays, as well as public awareness activities on the need for dialogue between cultures.</t>
  </si>
  <si>
    <t>The Project aims to integrate ethnic minorities in life of Latgale region, to present them Latvian culture, traditions, language, as well as to promote cooperation between different ethnic minorities, to find decisions for common problems, to increase NGO capacity, presenting their culture for the inhabitants of Latgale region. 
Activities of the Project will involve representatives of national minorities in three ways: integration of children and adults, cooperation between minorities’ NGO.</t>
  </si>
  <si>
    <t xml:space="preserve">EEZLV04/GSKA/2013/32, 27.08.2014. </t>
  </si>
  <si>
    <t xml:space="preserve">EEZLV04/GSKA/2013/21, 08.07.2014. </t>
  </si>
  <si>
    <t xml:space="preserve">EEZLV04/GSKA/2013/16, 03.09.2014. </t>
  </si>
  <si>
    <t xml:space="preserve">EEZLV04/GSKA/2013/24, 17.09.2014. </t>
  </si>
  <si>
    <t xml:space="preserve">EEZLV04/GSKA/2013/10, 06.10.2014. </t>
  </si>
  <si>
    <t xml:space="preserve">EEZLV04/GSKA/2013/29, 17.09.2014. </t>
  </si>
  <si>
    <t xml:space="preserve">EEZLV04/GSKA/2013/15, 15.07.2014. </t>
  </si>
  <si>
    <t xml:space="preserve">EEZLV04/GSKMS/2013/01, 31.07.2014. </t>
  </si>
  <si>
    <t xml:space="preserve">EEZLV04/GSKMS/2013/11, 28.08.2014. </t>
  </si>
  <si>
    <t xml:space="preserve">EEZLV04/GSKMS/2013/04, 31.07.2014. </t>
  </si>
  <si>
    <t xml:space="preserve">EEZLV04/GSKMS/2013/09, 10.09.2014. </t>
  </si>
  <si>
    <t xml:space="preserve">EEZLV04/GSKMS/2013/17, 30.09.2014. </t>
  </si>
  <si>
    <t>2nd round of the Open Call "Bilateral Fund: Preparatory visits (Scholarships)"</t>
  </si>
  <si>
    <t>1st round of the Open Call "Bilateral Fund: Preparatory visits (Scholarships and Research)"</t>
  </si>
  <si>
    <t>PV/2014/001
NOR-S-PV/2014/001</t>
  </si>
  <si>
    <t>Teachers’ virtuous classroom-leadership and its impact on students: a collaborative research between Latvia and Norway</t>
  </si>
  <si>
    <t>PV/2014/002
NOR-S-PV/2014/002</t>
  </si>
  <si>
    <t xml:space="preserve">Preparatory visit for Scholarship project Famous person monument testing as tourism objects in Latvia and Norway </t>
  </si>
  <si>
    <t>PV/2014/004
NOR-S-PV/2014/004</t>
  </si>
  <si>
    <t>Preparatory visit for Mobility of Latvian university and Agder university students and educational staff in ekonomics and management</t>
  </si>
  <si>
    <t>PV/2014/005
EEA-S-PV/2014/005</t>
  </si>
  <si>
    <t>Further development of Students' Mobility Project with University of Liechtenstein</t>
  </si>
  <si>
    <t>PV/2014/006
NOR-S-PV/2014/006</t>
  </si>
  <si>
    <t>Student’s Study and research for sustainable development in Latvia</t>
  </si>
  <si>
    <t>PV/2014/007
NOR-S-PV/2014/007</t>
  </si>
  <si>
    <t>Education for sustainable development</t>
  </si>
  <si>
    <t>PV/2014/008
NOR-S-PV/2014/008</t>
  </si>
  <si>
    <t>Preparatory visits for scholarship in the field of Neuroscience between University of Latvia and University of Oslo</t>
  </si>
  <si>
    <t>PV/2014/009
NOR-S-PV/2014/009</t>
  </si>
  <si>
    <t>Preparatory visit for scholarship activity within research and development of evidence based integrated care tools for frail elderly</t>
  </si>
  <si>
    <t>PV/2014/010
NOR-S-PV/2014/010</t>
  </si>
  <si>
    <t xml:space="preserve">LAA Preparatory visit to Norway for partnership development in Scholarship activity </t>
  </si>
  <si>
    <t>PV/2014/011
NOR-S-PV/2014/011</t>
  </si>
  <si>
    <t xml:space="preserve">Mobility in Studies of language, Culture and Gender issues </t>
  </si>
  <si>
    <t>31.10.2014.</t>
  </si>
  <si>
    <t>10.11.2014.</t>
  </si>
  <si>
    <t>26.11.2014.</t>
  </si>
  <si>
    <t xml:space="preserve"> maija.burima@du.lv</t>
  </si>
  <si>
    <t>AijavdSteina@lu.lv</t>
  </si>
  <si>
    <t>juris.iljins@rtu.lv</t>
  </si>
  <si>
    <t>vmelecis@email.lubi.edu.lv
janis.zaloksnis@lu.lv</t>
  </si>
  <si>
    <t>baiba.jansone@lu.lv</t>
  </si>
  <si>
    <t>juris.barzdins@lu.lv</t>
  </si>
  <si>
    <t>vineta.kreigere@lma.lv</t>
  </si>
  <si>
    <t>Open Call "Research"</t>
  </si>
  <si>
    <t>University of Daugavpils</t>
  </si>
  <si>
    <t>Art Academy of Latvia</t>
  </si>
  <si>
    <t>Open call “Emission Reduction Technologies Including Renewable Energy, Sustainable Buildings and Technology Development”</t>
  </si>
  <si>
    <t>Low energy consumption building „Nicas sports hall” construction in Nica municipality</t>
  </si>
  <si>
    <t>Nica municipality</t>
  </si>
  <si>
    <t>The project will be carried out with low-energy sports hall construction in Nica parish, Nica, in Nica Secondary school territory</t>
  </si>
  <si>
    <t>projekti@nica.lv</t>
  </si>
  <si>
    <t>Adazi Free Waldorf School Gyms Construction</t>
  </si>
  <si>
    <t>The organization "Private Secondary School ABVS"</t>
  </si>
  <si>
    <t>Solenergi Fusen AS</t>
  </si>
  <si>
    <t>The project aims to build low energy sports hall for Adazi Free Valdorf School. The project will demonstrate low energy consumption advantages, and educate the society, especially children about climate change, sustainability of energy passive buildings.</t>
  </si>
  <si>
    <t>New building of Science and Technology Museum "Kurzeme Demo Centre"</t>
  </si>
  <si>
    <t>Foundation „Ventspils High Technology Park”</t>
  </si>
  <si>
    <t>IDN Research AS</t>
  </si>
  <si>
    <t>Aim of the project: expanding operation of the Museum of Science and Technology „Kurzemes Democentrs” by constructing a low-energy consumption building with total area of 595 square meters</t>
  </si>
  <si>
    <t>Sandra.Rozkalne@vatp.lv</t>
  </si>
  <si>
    <t>Innovative and effective biomass gasification technology solutions (systems)</t>
  </si>
  <si>
    <t>Balteneko Ltd.</t>
  </si>
  <si>
    <t>The project aims is to develope and demonstrate innovative and effective biomass gasification technology solutions (systems) that will replace imported natural gas use by local renewable energy sources (biomass) in the existing natural gas boilers without their replacement.</t>
  </si>
  <si>
    <t>balteneko@balteneko.lv</t>
  </si>
  <si>
    <t>Create the energy-efficient technology to produce polycrystalline silicon</t>
  </si>
  <si>
    <t>KEPP EU, Ltd.</t>
  </si>
  <si>
    <t>The project aims to create a more energy-efficient technology with the help of which form a polycrystalline rod blanks in the form of pull-out help from the melt, which are produced by an electron beam is directed to a heat source.</t>
  </si>
  <si>
    <t>ivadim@keppeu.lv</t>
  </si>
  <si>
    <t>Programme financing,  EUR</t>
  </si>
  <si>
    <t>Project promoter
 co-financing,
EUR</t>
  </si>
  <si>
    <t xml:space="preserve"> 30.06.2014.             8 month (from project agreement)</t>
  </si>
  <si>
    <t xml:space="preserve"> 30.06.2014.           21 month (from project agreement)</t>
  </si>
  <si>
    <t>Creating and developing a new group of products — LED luminaires for airport runways and territories</t>
  </si>
  <si>
    <t>SIA  "VIZULO"</t>
  </si>
  <si>
    <t xml:space="preserve">The project aims at promoting the development of SIA VIZULO competences and technologies, as well as improving competitiveness in the European region, by creating a new group of products — LED luminaires for airport runways and territories.
By developing the new product within the framework of the project, SIA VIZULO product portfolio would be significantly expanded and strengthened, which, as a result of development and introduction of the new product, will create a more attractive company's sales proposition for European wholesalers of electrical materials — in Scandinavia and across Europe; moreover, company's competitiveness in the market of LED manufacturers will increase. The aforementioned will ensure stable financial growth and, thus, financial indicators of the company will be significantly improved.
</t>
  </si>
  <si>
    <t>Ganību dambis 7A, Rīga, LV - 1045</t>
  </si>
  <si>
    <t>Zita Linde, 26425897,                 zita.linde@vizulo.eu</t>
  </si>
  <si>
    <t>To develop and promot sales in Latvia and abroad the wooden-frame hempcrete panels with thermal and physical properties.</t>
  </si>
  <si>
    <t>SIA "ESCO  BŪVE"</t>
  </si>
  <si>
    <t>The aim of the project is to develop, test and patent the new, environmentally-friendly and energy efficient construction product — wooden-frame hempcrete panels, as well as to develop company's visual concept and carry out necessary publicity and marketing activities in order to improve the recognition of the company and new product.</t>
  </si>
  <si>
    <t>"Lejasstaldēni", Bērzaunes pagasts, Madonas novads, LV - 4853</t>
  </si>
  <si>
    <t xml:space="preserve"> Roberts Jevsejevs, 26114441,                                  Roberts@rememberbrothers.com        </t>
  </si>
  <si>
    <t xml:space="preserve">Electric scooter </t>
  </si>
  <si>
    <t>SIA "Electric Mobility"</t>
  </si>
  <si>
    <t xml:space="preserve">The aim of the project is to create a new type of personal vehicle specifically designed for urban mobility and industrial needs, which will become an integral part of the future “smart city” — a transformable electric scooter, which will become a globally competitive export product and ensure further development of Electric Mobility company. </t>
  </si>
  <si>
    <t>"Dambīši", Ogres novads, Ogresgala pagasts, LV - 5041</t>
  </si>
  <si>
    <t>Edijs Orols, 26351760, edijs@driveeo.com</t>
  </si>
  <si>
    <t>4.</t>
  </si>
  <si>
    <t>To imporve and commercialize the cell transplantation product for regeneration of horse tendons</t>
  </si>
  <si>
    <t>SIA "InCell"</t>
  </si>
  <si>
    <t>The general goal of the project is to strengthen positions of InCell SIA (hereinafter "InCell") in the market of veterinary regenerative products and facilitate growth of the company. The specific goals of the project are: (1) to develop innovative and environmentally friendly technology to produce transplantation products of veterinary medicine; (2) to improve the convenience and safety of the product use; and (3) to promote commercial activity of InCell in the export markets in Germany and Scandinavia and (4) to ensure protection of intellectual property related to the products.</t>
  </si>
  <si>
    <t>Rātsupītes iela 7, Korpuss C, Rīga, LV - 1067</t>
  </si>
  <si>
    <t xml:space="preserve">Anna Ramata-Stunda, 26352505, anna.ramata-stunda@in-cell.eu </t>
  </si>
  <si>
    <t>2nd round of Small grant scheme OC “Support to entrepreneurs for elaboration and implementation of new or substantial improved product, service or technology”</t>
  </si>
  <si>
    <t>NOFI/LV06/NAGS/6, Project Agreement 06.03.2015 No. NP-2015/4</t>
  </si>
  <si>
    <t>Innovative approach to hull-less spring cereals and triticale use from human health perspective</t>
  </si>
  <si>
    <t>Latvia University of Agriculture (LLU)</t>
  </si>
  <si>
    <t>Project overall aim  is to increase a knowledge on impact of triticale and hull-less spring cereal species on human health potential. Indirect aim is to strengthen collaboration  between Latvian and Norwegian researchers.</t>
  </si>
  <si>
    <t>Establishing of the scientific capacity for the management of pharmaceutical products residues in the environment of Latvia and Norway</t>
  </si>
  <si>
    <t>University of Latvia (LU)</t>
  </si>
  <si>
    <t>Univeristy of Oslo</t>
  </si>
  <si>
    <t>Overall objective of the Project is to enhance the growth of research-based knowledge through the scientific cooperation between Norway and Latvia, developing a scientific capacity for the administration of pharmaceutical residues in the Latvian and Norwegian environment. As a result, the advanced high resolution mass spectrometric method will be introduced, diverse information about the contamination status will be obtained and the relevant training programs will be launched in the leading Universities of both countries.</t>
  </si>
  <si>
    <t>Latvian Biomedical Research and Study Centre (LBPSC)</t>
  </si>
  <si>
    <t>Oslo University Hospital</t>
  </si>
  <si>
    <t>Universty of Latvia faculty of Medicine (LU MF)</t>
  </si>
  <si>
    <t xml:space="preserve">The overall objective of this project is to delineate the role of cancer-derived EVs in the progression of prostate cancer (PC) and to identify EV-enclosed small RNAs associated with cancer aggressiveness that can serve as potential therapeutic targets and/or prognostic biomarkers of prostate cancer. </t>
  </si>
  <si>
    <t>Benefits and detrimental effects of sequence variants of Amyloid-β: towards the use of small peptides for aggregate dissolution therapy in dementia</t>
  </si>
  <si>
    <t>Organic Synthesis Institute of Latvia (OSI)</t>
  </si>
  <si>
    <t>Universty of Latvia (LU)</t>
  </si>
  <si>
    <t>The overall goal of this project is to develop the new strategy for the treatment of the Alzheimer disease (AD) and to enhance research-based knowledge in Latvia through a long term collaboration of OSI, LU and UiO.</t>
  </si>
  <si>
    <t>Image-guided cancer gene therapy in combination with advanced chemotherapeutics</t>
  </si>
  <si>
    <t xml:space="preserve"> Latvian Institute of Organic Synthesis</t>
  </si>
  <si>
    <t>The proposed project presents a new collaborative research initiative within the field of cancer therapy. Main objective is to perform preclinical evaluation of a novel therapeutic strategy against cancer cells based on a combination of chemotherapeutic drugs with viral gene therapy vectors.</t>
  </si>
  <si>
    <t>EU Policies impact to the Transformations of the Higher Education and Research system in Norway and latvia</t>
  </si>
  <si>
    <t>Riga Technical University (RTU)</t>
  </si>
  <si>
    <t>Stockholm School of Economics in Riga</t>
  </si>
  <si>
    <t>Overall objective of the project is to enhance higher education and research in Latvia and Norway. Project results and future development will contribute to the quality and effectiveness of the leadership and governance in the field of research and higher education in Europe.</t>
  </si>
  <si>
    <t>Health ans Social Indicators of participation in Physical Activities for Children with Disabilities</t>
  </si>
  <si>
    <t>Norwegian School of Sport Science</t>
  </si>
  <si>
    <t>Institute of electronics and Computer Science (EDI)</t>
  </si>
  <si>
    <t>Riga Teacher Training&amp;Education management Academy (RPIVA)</t>
  </si>
  <si>
    <t>The project aims to strengthen bilateral relations between research institutions in Norway and Latvia working in social and health care sector. The researchers will develop and implement innovative interdisciplinary education approach addressing challenges of health related participation in education process for children with disability.</t>
  </si>
  <si>
    <t>Rural Depopulation and the Governance of Education. Comparative Study of latvia and Norway</t>
  </si>
  <si>
    <t>Latvia University Institute of Philosphy and Sociology (LU FSI)</t>
  </si>
  <si>
    <t xml:space="preserve">The project aims to explore and compare different models of education governance, and evaluate their efficiency in adequately ensuring the education needs of children and needs of communities in shrinking rural areas. </t>
  </si>
  <si>
    <t>Technology transfer in the processing of mineral resources in earlier times</t>
  </si>
  <si>
    <t>Institute of Latvian History (LU)</t>
  </si>
  <si>
    <t>The overall objective of the project is to obtain a comprehensive picture of the development of technologies for processing key mineral resources in prehistory and early historical periods in Latvia (lithic blade technology of the Stone Age; iron smelting in later periods), focussing on the role of transfers of technology across geographical space and between different societies and cultures, and thus contributing to the general understanding of technologies and technological change in Northern Europe in pre-industrial ages.</t>
  </si>
  <si>
    <t>Gender, Culture and Power: Diversity and Interactions in Latvia and Norway</t>
  </si>
  <si>
    <t>Rezekne Higher Education Institution</t>
  </si>
  <si>
    <t>Project overall objective is to revive academic and public interest to feminist and gender theories in connection to current social reality and European political culture, to add new interdisciplinary dimensions to the already existing research mainstream, and to shed light on women’s political and public activity by shaping a dialogue between various disciplines and cultures.</t>
  </si>
  <si>
    <t>Latvian language in monolingual and bilingual aquisitions: tools, theories and applications</t>
  </si>
  <si>
    <t>Riga Teacher Training and Educational management Academy  (RPIVA)</t>
  </si>
  <si>
    <t>Institute of mathematics and Computer science of LU (LU MII)</t>
  </si>
  <si>
    <t>Faculty of Humanities of LU</t>
  </si>
  <si>
    <t>UiT The Arctic University of Norway</t>
  </si>
  <si>
    <t>The overall objective of the project is to strengthen research cooperation between Latvia and Norway in the area of child language studies through collaborative and comprehensive investigation of monolingual and bilingual acquisition of the Latvian language.</t>
  </si>
  <si>
    <t>EEZLV04/GSKA/2013/02 23.12.2014.</t>
  </si>
  <si>
    <t>Oslo Jewish museum</t>
  </si>
  <si>
    <t>vita@shamir.lv</t>
  </si>
  <si>
    <t xml:space="preserve"> Association „Šamir”</t>
  </si>
  <si>
    <t>450 years together. Jewish culture in Latvian environment - arts, music, education</t>
  </si>
  <si>
    <t>01.01.2015. / 12 months</t>
  </si>
  <si>
    <t>Project includes several exhibitions, workshops and concert with aim to introduce wider sociaty to jewish culture</t>
  </si>
  <si>
    <t xml:space="preserve"> University of Oslo (UiO) </t>
  </si>
  <si>
    <t>Norwegian Institute for Urban and Regional Research (NIBR)</t>
  </si>
  <si>
    <t>E.Straumīte; evita.straumite@llu.lv</t>
  </si>
  <si>
    <t>V.Bartkevics; vadims.bartkevics@lu.lv</t>
  </si>
  <si>
    <t>A.Linē; aija@biomed.lu.lv</t>
  </si>
  <si>
    <t>D.Kārkla; sinta@osi.lv</t>
  </si>
  <si>
    <t>A.Zajakina; Anna.zajakina@biomed.lu.lv</t>
  </si>
  <si>
    <t>I.Dedze; Indra.dedze@lu.lv</t>
  </si>
  <si>
    <t>A.Kļaviņa; aija.klavina@lspa.lv</t>
  </si>
  <si>
    <t>I.Koroļeva; ilzek@petijums.lv</t>
  </si>
  <si>
    <t>I.Briede; inta.briede@lu.lv</t>
  </si>
  <si>
    <t>V.Aizikoviča; vera.aizikovica@rpiva.lv</t>
  </si>
  <si>
    <t xml:space="preserve"> Latvia (Jelgava)/Norway</t>
  </si>
  <si>
    <t>A.Cimdiņa; ausma.cimdina@lu.lv</t>
  </si>
  <si>
    <t>Total</t>
  </si>
  <si>
    <t>Nordic Institute for Studies in Innovation, Research &amp;Education (NIFU)</t>
  </si>
  <si>
    <t xml:space="preserve"> Oslo University Hospital</t>
  </si>
  <si>
    <t>TOTAL</t>
  </si>
  <si>
    <t>Centre of Gender Research at the University of Oslo</t>
  </si>
  <si>
    <t>University of Oslo</t>
  </si>
  <si>
    <t>Rīga Stradiņš University (RSU)</t>
  </si>
  <si>
    <t>State Priekuli Plant Breeding Institute (SPPBI)</t>
  </si>
  <si>
    <t>Norwegian Institute for Agricultural and Environmental Research (Bioforsk)</t>
  </si>
  <si>
    <r>
      <rPr>
        <b/>
        <sz val="11"/>
        <color rgb="FFFF0000"/>
        <rFont val="Times New Roman"/>
        <family val="1"/>
        <charset val="186"/>
      </rPr>
      <t>Donorstate</t>
    </r>
    <r>
      <rPr>
        <b/>
        <sz val="11"/>
        <rFont val="Times New Roman"/>
        <family val="1"/>
        <charset val="186"/>
      </rPr>
      <t>/LV partner</t>
    </r>
  </si>
  <si>
    <t>Museum of Cultural History University of Oslo</t>
  </si>
  <si>
    <t>05.02.2015./ 04.03.2015. -30.04.2016.</t>
  </si>
  <si>
    <t>Business support centre – library “SALA” of Aloja county</t>
  </si>
  <si>
    <t>Aloja county council</t>
  </si>
  <si>
    <t>Våler district council (Norway)</t>
  </si>
  <si>
    <t>The aim of the project is to demonstrate energy efficient passive house from environmentally friendly materials in the building of business support centre – library “SALA” of Aloja County, and promoting public knowledge and understanding of the development of climate change</t>
  </si>
  <si>
    <t>Aloja, Aloja county, Latvia</t>
  </si>
  <si>
    <t>dome@aloja.lv</t>
  </si>
  <si>
    <t>Energy Efficient Measures for Sustainable Buildings in Jelgava</t>
  </si>
  <si>
    <t>Jelgava City Council</t>
  </si>
  <si>
    <t>Inland Norway Energy Agency (Norway)</t>
  </si>
  <si>
    <t>The objective of the project is to build a new low energy building – gymnasium with premises for rehabilitation – in Jelgava Boarding-school No.2.</t>
  </si>
  <si>
    <t>Jelgava, Latvia</t>
  </si>
  <si>
    <t>dome@dome.jelgava.lv</t>
  </si>
  <si>
    <t>Small Grant Scheme “Capacity Building in the Field of Research and Measures for Enhancing Society’s Understanding about Climate Change and its Consequences”</t>
  </si>
  <si>
    <t>Promoting sustainable environmental management policies for the SME sector</t>
  </si>
  <si>
    <t>"Demarsch" Ltd.</t>
  </si>
  <si>
    <t>Ostfold University College</t>
  </si>
  <si>
    <t>The project aims to create an e-training to implement an environmental policy in SME (small and medium enterprises) and to raise awareness of Climate and Environmental issues and educate the target audience</t>
  </si>
  <si>
    <t>ance@demarsch.lv</t>
  </si>
  <si>
    <t>Training on climate and energy management issues for municipalities and different industries</t>
  </si>
  <si>
    <t>"Ekodoma" Ltd</t>
  </si>
  <si>
    <t>Ostfold University College, Faculty of Engineering</t>
  </si>
  <si>
    <t>The project aims to develop framework of training materials, training program and module, to organize 4 trainings and to publish training material (book)</t>
  </si>
  <si>
    <t xml:space="preserve">linda.drukmane@ekodoma.lv </t>
  </si>
  <si>
    <t>Development of a training course and study program module „Socio-economic aspects of the climate technology for bioeconomy sector</t>
  </si>
  <si>
    <t>Riga Technical University Institute of Energy Systems and Environment (IESE)</t>
  </si>
  <si>
    <t>University of Bergen</t>
  </si>
  <si>
    <t>The aim of the project is the establishment of an innovative training system about social and economic aspects of the climate change, based on the analysis of the biological economics development analysis. A training course is going to be elaborated as a module of engineering syllabus for the improvement of specialists’ comprehension about the climate change forecasting analysis models, their application possibilities and state development in the biological economics characterization aspect</t>
  </si>
  <si>
    <t>dagnija.blumberga@rtu.lv</t>
  </si>
  <si>
    <t>Increasing capacity of electronic materials about climate changes in rural areas</t>
  </si>
  <si>
    <t>NGO  „Innovation Circle Network”</t>
  </si>
  <si>
    <t>23.02.2015./ 12.03.2015. - 30.04.2016.</t>
  </si>
  <si>
    <t>The project aims to develop high quality electronic learning modules about climate changes and its mitigation tool in rural areas, thus improving the information transfer between researchers and students</t>
  </si>
  <si>
    <t>nauris.paulins@llu.lv</t>
  </si>
  <si>
    <t>Development and organization of training courses for professional audiences about prevention of climate changes and reduction of Greenhouse Gases using Renewable Energy Sources</t>
  </si>
  <si>
    <t>NGO Latvian Renewable Energy Federation</t>
  </si>
  <si>
    <t>Norsk Energi</t>
  </si>
  <si>
    <t>16.02.2015./ 09.04.2015. - 30.04.2016.</t>
  </si>
  <si>
    <t>The project aims to develop and organize training - practical seminars to professional audiences about climate change and GHG reduction from RES and to develop informative materials for training, including 5 informative booklet on tackling climate change and GHG reduction through AER, preparation and approbation</t>
  </si>
  <si>
    <t>andis.karklins@apollo.lv</t>
  </si>
  <si>
    <t>Climate education for all</t>
  </si>
  <si>
    <t>NGO “Green Liberty”</t>
  </si>
  <si>
    <t>Grid-Arendal</t>
  </si>
  <si>
    <t>The project aim is development of the study programmes and materials for education on climate change, as well as organizing training for different professional audiences - local government representatives and educators</t>
  </si>
  <si>
    <t>janis@zalabriviba.lv</t>
  </si>
  <si>
    <t>Climate Change in Latvia – an Opportunity and a Challenge?</t>
  </si>
  <si>
    <t>NGO Society „homo ecos:”</t>
  </si>
  <si>
    <t>16.02.2015./ 16.03.2015. - 30.04.2016.</t>
  </si>
  <si>
    <t>The project aims to implement a creative informative campaign and interdisciplinary educational activities, therefore promoting active engagement in reducing climate change, and active participation in climate adaption policy implementation</t>
  </si>
  <si>
    <t>office@homoecos.lv</t>
  </si>
  <si>
    <t>Green Mission: Climate</t>
  </si>
  <si>
    <t>International Development Norway</t>
  </si>
  <si>
    <t>Project aim is to educate, inform and promote Latvian pupils’ and educational staff’s awareness and knowledge of climate change by using and integrating alternative educational approaches and methods and by organizing interdisciplinary technical and practical workshops in schools</t>
  </si>
  <si>
    <t>ivars.eglajs@vatp.lv</t>
  </si>
  <si>
    <t>Promotion of E-mobility in Latvia for Climate Change Mitigation</t>
  </si>
  <si>
    <t>NGO Baltic Environmental Forum - Latvia</t>
  </si>
  <si>
    <t>Enmira AS</t>
  </si>
  <si>
    <t>16.02.2015./ 19.03.2015. - 30.04.2016.</t>
  </si>
  <si>
    <t>The project aims to implement an information campaign to enhance public knowledge and understanding of e-mobility related issues</t>
  </si>
  <si>
    <t>kristine.senele@bef.lv</t>
  </si>
  <si>
    <t>Research “Regional strategy on reduction of green-house gas emissions from buildings in largest cities in Kurzeme Planning region, using satellite imaging and state-of-the-art thermal auditing technologies”</t>
  </si>
  <si>
    <t>Foundation „Ventspils High Technology Park</t>
  </si>
  <si>
    <t>The aim of the research is to develop a methodology by which municipality’s decision-makers will be able to plan a transparent building insulation measures, monitor maintenance costs, investments, and greenhouse gas (GHG), and CO2 emissions by using space technologies, namely, satellite data</t>
  </si>
  <si>
    <t>Maija.Cebere@vatp.lv</t>
  </si>
  <si>
    <t>Climate change impact on biodiversity of Baltic Sea coastal reefs</t>
  </si>
  <si>
    <t>Latvian Institute of Aquatic Ecology</t>
  </si>
  <si>
    <t>16.02.2015./ 09.03.2015. - 30.04.2016.</t>
  </si>
  <si>
    <t>The aim of the research is to link and as far as possible quantify pressures caused by climate change with biodiversity of coastal habitats. The project will result in 2 models adapted for research purposes, 6 data bases, 6 GIS layers, 2-3 indicator fact sheets</t>
  </si>
  <si>
    <t>juris.aigars@lhei.lv</t>
  </si>
  <si>
    <t>Development of bioeconomical model for sustainable use of biological resources in order to reduce climate changes and improve adaptation capacity (BIO-CLIMATE)</t>
  </si>
  <si>
    <t>The aim of the research is to develop scientifically-based tool for the modelling, medium / long term simulation, and policy assessment of Latvian bioeconomy and climate. The project will focus on a sustainable utilization of renewable natural resources, specifically the biological ones, aiming at the greatest added value and the least impact on the environment, including climate change</t>
  </si>
  <si>
    <t>andra.blumberga@rtu.lv</t>
  </si>
  <si>
    <t>The promotion of the knowledge and insight of the climate change caused by such anthropogenic processes as waste and wastewater management</t>
  </si>
  <si>
    <t>NGO Waste Management Association of Latvia</t>
  </si>
  <si>
    <t>NILU – Norwegian Institute for Air Research (Norway)</t>
  </si>
  <si>
    <t>The aim of the project is to develop education programme for representatives of the municipalities, experts of the environment, waste and water and Regional Environmental Boards about reduction of the GHG from waste management.</t>
  </si>
  <si>
    <t>inara.teibe@gmail.com</t>
  </si>
  <si>
    <t>Establishment of Educational Module on "Climate Change" in the University of Liepaja</t>
  </si>
  <si>
    <t>University of Liepaja</t>
  </si>
  <si>
    <t>The aim of the project  is a fully developed and approbated educational module „Climate Change”, that includes an overview of the theoretical basis on climate change processes in the nature and human impact on it, and also description of laboratory tasks.</t>
  </si>
  <si>
    <t>Liepaja, Latvia</t>
  </si>
  <si>
    <t>mara.zeltina@liepu.lv</t>
  </si>
  <si>
    <t>The language of climate</t>
  </si>
  <si>
    <t>NGO Latvian 4H club</t>
  </si>
  <si>
    <t>Bioforsk - Norwegian Institute for Agricultural and Environmental Research (Norway)</t>
  </si>
  <si>
    <t>The aim of the project is to increase the knowledge and expertise of the society and particularly school children in the field of climate, climate change and adaptation to the climate change. An information campaign regarding climate change and adaption will be implemented.</t>
  </si>
  <si>
    <t>gunta.kalvane@gmail.com</t>
  </si>
  <si>
    <t>Enhancing Society’s Understanding about Climate Change Effects on Lakes in Latvia</t>
  </si>
  <si>
    <t>Foundation „Institute for Environmental Solutions”</t>
  </si>
  <si>
    <t>The project aims to investigate the impact of intensive blue green algae blooming on the chosen demonstration lakes` ecosystem functioning, stability and biodiversity, and to inform local municipalities and different social groups onthe outcome of the project</t>
  </si>
  <si>
    <t xml:space="preserve">matiss.zagars@videsinstituts.lv </t>
  </si>
  <si>
    <t>Total:</t>
  </si>
  <si>
    <t>Development, researching and certifying a new, innovative heat insulation material</t>
  </si>
  <si>
    <t>SIA "Thermeko"</t>
  </si>
  <si>
    <t>Kandavas iela 14b, Rīga, LV - 1083</t>
  </si>
  <si>
    <t>Igors Usiļonoks, 29552321, igor.u@inbox.lv</t>
  </si>
  <si>
    <t>Energy Efficient Communications System Technology</t>
  </si>
  <si>
    <t>SIA "AFFOC Solutions"</t>
  </si>
  <si>
    <t>Jaunības iela 2-58, Kalnciems, Jelgavas novads, LV - 3016</t>
  </si>
  <si>
    <t>Mareks Parfjonovs, 29470321, mareks.parfjonovs@affocs.eu</t>
  </si>
  <si>
    <t>Industrial burner designed for granules with high ash content</t>
  </si>
  <si>
    <t>SIA "GRANDEG"</t>
  </si>
  <si>
    <t>Valdemāra iela 99a, Ainaži, Latvija, LV - 4035</t>
  </si>
  <si>
    <t>Zane Lubiņa, 26444284, zane@grandeg.lv</t>
  </si>
  <si>
    <t xml:space="preserve">Production of biodegradable organic polymeric material for packaging </t>
  </si>
  <si>
    <t>SIA "Biokompozītmateriālu institūts"</t>
  </si>
  <si>
    <t>Anda Grībere, 26468965, agribere@gmail.com</t>
  </si>
  <si>
    <t>Create and develop LED street luminaire regulation devices and system</t>
  </si>
  <si>
    <t>SIA "LED Service"</t>
  </si>
  <si>
    <t>Alīses iela 6 - 39, Rīga, LV - 1046</t>
  </si>
  <si>
    <t>Mārtiņš Bužeriņš, 28662425, martinsbuzerins@inbox.lv</t>
  </si>
  <si>
    <t>Development of electricity audit software tool “El Port”</t>
  </si>
  <si>
    <t>SIA "LL Inovation"</t>
  </si>
  <si>
    <t xml:space="preserve">153 374,00 </t>
  </si>
  <si>
    <t xml:space="preserve">The aim of the project is to develop an electricity audit software tool, which provides a possibility for companies to preserve and improve their competitiveness on the market, while reducing electric energy costs per unit of product, as well as allows reducing funds required to ensure system maintenance and replacement of damaged equipment. 
Project will be implemented in partnership with the donor state partner  Norsk Energi that has significant experience in energy management system (ETS) introduction, particularly with large and ETS system companies. 
</t>
  </si>
  <si>
    <t>Hospitāļu iela 15-2, Rīga, LV -  1015</t>
  </si>
  <si>
    <t>Gints Lūsis, 29498335
gints.lusis@ll-innovation.lv</t>
  </si>
  <si>
    <t>Stiftinga Vestlandsforsking/      Western Norway reserch institute</t>
  </si>
  <si>
    <t>20.02.2015./ 17.04.2015. - 30.04.2016.</t>
  </si>
  <si>
    <t>1.04.2015./ 14.04.2015. -30.04.2016.</t>
  </si>
  <si>
    <t>Evaluation of the social economical values of the impact of the climate, adaptation of the climate changes and possibilities of adaptation in apartment quarters in Riga and Latvia</t>
  </si>
  <si>
    <t>Riga Municipal Agency “Riga City Architect's Office”</t>
  </si>
  <si>
    <t>The aim of the Project is to develop scientific research about the socio-economical values of impacts of the climate changes and the flexibility of the adaptation to the climate changes in the apartment quarters in Riga and Latvia.</t>
  </si>
  <si>
    <t>3rd round of the Open Call "NGO Project measure"</t>
  </si>
  <si>
    <t>Let's raise love!</t>
  </si>
  <si>
    <t>Society ”Pavuleni”</t>
  </si>
  <si>
    <t>08.04.2015.
12 months</t>
  </si>
  <si>
    <t>The aim of the program is - with the help of volunteer work to promote civil society development and to strengthen support for Latvian social exclusion of people at risk of social inclusion, promoting intergenerational cooperation in solving social problems and skills.</t>
  </si>
  <si>
    <t>Ēvele Rural Territory, Vidzeme region</t>
  </si>
  <si>
    <t>pavuleni@gmail.com</t>
  </si>
  <si>
    <t>People beside us</t>
  </si>
  <si>
    <t>Foundation "Support centre for families and children with special needs "Cimdins"</t>
  </si>
  <si>
    <t>08.04.2015. 12 months</t>
  </si>
  <si>
    <t>The aim of the project is to promote the welfare of children and youth with special needs in Ventspils city and region through provision of such social services, that promote their integration in society.</t>
  </si>
  <si>
    <t>Ventspils</t>
  </si>
  <si>
    <t>ievasamite@inbox.lv</t>
  </si>
  <si>
    <t>Reduction of Social Inequality and Spread of Infection among Women Sex Worker in Riga</t>
  </si>
  <si>
    <t>08.04.2015. 6 months</t>
  </si>
  <si>
    <t>The aim of the Project is to decrease social inequality and spread of infectious diseases by implementing innovative social service for women sex workers in Riga.</t>
  </si>
  <si>
    <t>Behaviour  management and social  skills training for children aged  4 - 8 with behaviour problems</t>
  </si>
  <si>
    <t>Association "Skalbes"</t>
  </si>
  <si>
    <t>The aim of project – till May 2016 improve support measures that are available for families in Riga, having children in preschool or primary school age with behaviour problems, thus preventively eliminating further behaviour problems and their impact on child and his life in society.</t>
  </si>
  <si>
    <t>skalbes@skalbes.lv</t>
  </si>
  <si>
    <t>Knowledge and understanding: communication in family must become the basis for a secure future</t>
  </si>
  <si>
    <t>Assotiation "Traditional Cultural Society “MANTOJUMS”"</t>
  </si>
  <si>
    <t>08.04.2015. 11 months</t>
  </si>
  <si>
    <t>Social exclusionis encouragedfrom poorsocializationskills andlow self-esteem, which are formedin the firstyears of life, during communication between children and their parents. Traditionally this interaction was provided by songs and games, used in everyday life. Now this everyday life with games and this part of children's development is dissapeared. We offer an innovative approach for reduction of social exclusion. Our goal is to ensure more positive development of the next generation. To achieve that, we will educate parents about children's growth, and teach the traditional ways, how to use the knowledge in everyday life.</t>
  </si>
  <si>
    <t>Limbaži Municipality</t>
  </si>
  <si>
    <t>trej9@inbox.lv</t>
  </si>
  <si>
    <t>Voluntary platform</t>
  </si>
  <si>
    <t>Society „Creative Association for Youth TREPES”</t>
  </si>
  <si>
    <t>08.04.2015. 8 months</t>
  </si>
  <si>
    <t>Project "Voluntary platform" with the purpose of promoting social exclusion risk exposed children, youngster, family and lonely senior social integration and inclusion within the civil society, by creating innovative, educational , alluring activities to learn, hone and increase their skills and increase their self esteem and motivation.</t>
  </si>
  <si>
    <t>Riga, Koknese, Laubere, Liepāja, Rēzekne, Valmiera</t>
  </si>
  <si>
    <t>ra.trepes@inbox.lv</t>
  </si>
  <si>
    <t>Support for single parent families - resources for parents, opportunities for children</t>
  </si>
  <si>
    <t>Association "Education and Support  for Latvia's families"</t>
  </si>
  <si>
    <t>The aim of the project is to provide support for single parent families that are in risk for social exclusion. Innovative social support services will be developed and provided in Riga planning region to help single parent families to meet the best interests of the child and protect them from risk factors.</t>
  </si>
  <si>
    <t>redakcija@berniemdraudzigs.lv</t>
  </si>
  <si>
    <t>Other kitchen for your CV</t>
  </si>
  <si>
    <t>Association "Radi Vidi Pats"</t>
  </si>
  <si>
    <t>Project aims to foster the inclusion of 20  socially inactive young people by involving them in practical  and voluntary activities of  “do it yourself” bicycle workshop, thereby improving their skills and knowledge that will enrich their CV and provide opportunity to enter the labor market and public life.</t>
  </si>
  <si>
    <t>Liepāja</t>
  </si>
  <si>
    <t>training@radividipats.lv</t>
  </si>
  <si>
    <t>Complexes of support measures to reduction of social exclusion for youth and families with children</t>
  </si>
  <si>
    <t>Association "Families support centre "Puķuzirnis""</t>
  </si>
  <si>
    <t>08.04.2015. 9 months</t>
  </si>
  <si>
    <t>The aim of the project to realize complexes of support measures to reduction of social exclusion for youth and families with children, promoting their integration into society and fostering prosperity.</t>
  </si>
  <si>
    <t>Riebiņi Municipality, Preiļi Municipality</t>
  </si>
  <si>
    <t>pukuzirnis3@inbox.lv</t>
  </si>
  <si>
    <t>Assistant of High risk families in Jelgava city</t>
  </si>
  <si>
    <t>Association of pensioners of  Jelgava</t>
  </si>
  <si>
    <t>The project aims - to promote the association members , retirement and pre-retirement age the social inclusion and integration into the labor market participation of innovative social service building and to enhance the available social support and quality of service in Jelgava city.</t>
  </si>
  <si>
    <t>Jelgava</t>
  </si>
  <si>
    <t>pilsseniors@inbox.lv</t>
  </si>
  <si>
    <t>Step towards cildren and young people with special needs</t>
  </si>
  <si>
    <t>Association "Education Projects"</t>
  </si>
  <si>
    <t>The direct Project goal is to promote integration of children and youth with special needs in the local community, to improve quality of their education and reduce their exclusion by promoting advocacy of their rights and interests on the regional and national level.</t>
  </si>
  <si>
    <t>Jēkabpils</t>
  </si>
  <si>
    <t>ip@tvnet.lv</t>
  </si>
  <si>
    <t>Establishment of advocacy and educational tools for people with pulmonary arterial hypertension</t>
  </si>
  <si>
    <t>Society of Pulmonary Hypertension</t>
  </si>
  <si>
    <t>08.04.2015. 7 months</t>
  </si>
  <si>
    <t>Aim of the Project: advocacy and educational tools creation for people with pulmonary arterial hypertension and their relatives. Aim groups (patients) involvement in decisionmaking process, ensuring human rights for discriminated people group (patients with PAH).</t>
  </si>
  <si>
    <t>ieva.plume@phlatvia.lv</t>
  </si>
  <si>
    <t>Active Voluntary</t>
  </si>
  <si>
    <t>Association „Youth for City – City for Youth”</t>
  </si>
  <si>
    <t>Project aim is to develop voluntary job as instrument for social inclusion, gender equality and for children and youth from social risk families integration in society.</t>
  </si>
  <si>
    <t>Cēsis</t>
  </si>
  <si>
    <t>anete.darge@gmail.com</t>
  </si>
  <si>
    <t>Improvement of the support system for Roma children and young people</t>
  </si>
  <si>
    <t>Society "Education Project"</t>
  </si>
  <si>
    <t>The direct goal of the project is to promote inclusion of Roma children and youth in the system of education and labor market as well as integration of their families in the community by promoting cooperation and inter-cultural dialogue to reduce social diversity.</t>
  </si>
  <si>
    <t>Understand the Country</t>
  </si>
  <si>
    <t>The integration of Latvian national minorities - Roma and Russian – into the civil and socio-economic society as well as the promotion of intercultural dialogue between the majority and national minority population.</t>
  </si>
  <si>
    <t>Ventspils, Saldus, Valdemārpils, Sabile</t>
  </si>
  <si>
    <t>Contract No. 2/EEZLV02/ 14/AK/016/003 10.03.2015.</t>
  </si>
  <si>
    <t>Contract No. 2/EEZLV02/14/AK/011/001 20.02.2015.</t>
  </si>
  <si>
    <t>Contract No. 2/EEZLV02/14/AK/023/006 30.04.2015.</t>
  </si>
  <si>
    <t>Project No/
Contract No. and date</t>
  </si>
  <si>
    <t>Contract No. 2/EEZLV02/14/AK/015/002 04.03.2015.</t>
  </si>
  <si>
    <t>Contract No. 2/EEZLV02/14/AK/010/005 13.04.2016.</t>
  </si>
  <si>
    <t xml:space="preserve"> Contract No. 2/EEZLV02/14/AK/006/004 01.04.2015.</t>
  </si>
  <si>
    <t>Renovation impact on climate change and energy efficiency habits of residents</t>
  </si>
  <si>
    <t>The Building and Energy Conservation Bureau</t>
  </si>
  <si>
    <t>Community-Based Natural Resource Management (CBNRM) Networking (Norway)</t>
  </si>
  <si>
    <t>The study aim is to develop specific recommendations to policy makers in order to improve and facilitate the decision-making process model in the multifamily residential buildings population in the pre-renovation period; and to carry out an analysis about the use of contracts for the renovation process between citizens and service providers, or renovation implementers.</t>
  </si>
  <si>
    <t>birojs@ekubirojs.lv</t>
  </si>
  <si>
    <t>Contract No. 2/EEZLV02/ 14/GS/045/013 24.04.2015.</t>
  </si>
  <si>
    <t>Contract No. 2/EEZLV02/ 14/GS/020/016 07.05.2015.</t>
  </si>
  <si>
    <t>Contract No. 2/EEZLV02/ 14/GS/032/009 17.04.2015.</t>
  </si>
  <si>
    <t>Contract No. 2/EEZLV02/ 14/GS/062/002 12.03.2015.</t>
  </si>
  <si>
    <t>Contract No. 2/EEZLV02/ 14/GS/054/007  09.04.2015.</t>
  </si>
  <si>
    <t>Contract No. 2/EEZLV02/ 14/GS/063/005 30.03.2015.</t>
  </si>
  <si>
    <t>Contract No.2/EEZLV02/ 14/GS/016/003 16.03.2015.</t>
  </si>
  <si>
    <t>Contract No.2/EEZLV02/ 14/GS/026/004 19.03.2015.</t>
  </si>
  <si>
    <t>Contract No.2/EEZLV02/ 14/GS/058/014 28.04.2015.</t>
  </si>
  <si>
    <t>Contract No.2/EEZLV02/ 14/GS/022/001 09.03.2015.</t>
  </si>
  <si>
    <t>Contract No. 2/EEZLV02/ 14/GS/006/012 22.04.2015.</t>
  </si>
  <si>
    <t>Contract No.2/EEZLV02/ 14/GS/007/015 05.05.2015.</t>
  </si>
  <si>
    <t>Contract No.2/EEZLV02/ 14/GS/044/011 24.04.2015.</t>
  </si>
  <si>
    <t>Contract No.2/EEZLV02/ 14/GS/046/008 14.04.2015.</t>
  </si>
  <si>
    <t>Contract No.2/EEZLV02/ 14/GS/033/010 17.04.2015.</t>
  </si>
  <si>
    <t>Contract No.2/EEZLV02/ 14/GS/056/006 30.03.2015.</t>
  </si>
  <si>
    <t>23.02.2015./ 24.04.2015. - 30.04.2016.</t>
  </si>
  <si>
    <t>02.04.2015./ 22.04.2015. - 30.04.2016.</t>
  </si>
  <si>
    <t>2012.EEZ/DAP/MAC/009</t>
  </si>
  <si>
    <t>"Shaping a Responsible, Informed Public Opinion in the Area of Animal Protection"</t>
  </si>
  <si>
    <t>Ulubele Animal Shelter</t>
  </si>
  <si>
    <t>http://www.ulubele.org, ulubele@ulubele.org</t>
  </si>
  <si>
    <t>2012.EEZ/DAP/MAC/040</t>
  </si>
  <si>
    <t>Active Involvement of the Organisations of People With Disabilities and Chronic Patient in Local and National Networks to Represent their Common Interests</t>
  </si>
  <si>
    <t>Association "The Latvian Umbrella Body of Disability Organisations SUSTENTO</t>
  </si>
  <si>
    <t xml:space="preserve">www.sustento.lv, sustento@sustento.lv </t>
  </si>
  <si>
    <t xml:space="preserve">2012.EEZ/DAP/MAC/058 </t>
  </si>
  <si>
    <t>LOB: for birds and people from the districts of Latvia to the world</t>
  </si>
  <si>
    <t>Society "Latvian Ornithological Society"</t>
  </si>
  <si>
    <t>www.lob.lv, putni@lob.lv</t>
  </si>
  <si>
    <t>2012.EEZ/DAP/MAC/160</t>
  </si>
  <si>
    <t>Strengthening Latgale NGO Participation Democracy in the Field of Education and Social Inclusion</t>
  </si>
  <si>
    <t>Association "Latgale Foundation of the school support "Veronika""</t>
  </si>
  <si>
    <t>www.fondsveronika.lv, fondsveronika@inbox.lv</t>
  </si>
  <si>
    <t>The aim of the project is to strengthen Latvian Ornithological Society (LOB) to ensure the participation of LOB in the decision-making processes on local to global level.</t>
  </si>
  <si>
    <t>The project aims to support NGOs of people with disabilities to respect human rights of this target group under the UN Convention on the rights of people with disabilities. Thus will strengthen the civil society in Latvian, as well as provide a regular and long-term disability NGOs participation in policy-making and decision-making process at both national and local levels. It will strengthen local and regional disability NGO institutional and human resource capacity.</t>
  </si>
  <si>
    <t>The project is aimed at achieving a growth level of civil society that ensures that people are not obstructed from cooperating and collaborating in solving animal protection issues by continuing to develop the public animal police movement launched within the framework of the project Strengthening Capacity of Animal Protection Organizations in the Area of Animal Protection.</t>
  </si>
  <si>
    <t>The project will be implemented in cooperation between Association „Crisis center for families with children „Pasparne”” in partnership with Foundation „Talsi regional crisis center”
In order to promote the development of the foster families, social support for forster families and guardians in both cities Ventspils and Talsi and regions there is following the aim of the project – to develop and provide new services "Programm of support to foster families, guardians, adoptive parents" in those particular municipalities.
directed to the Trustees and foster families, which show commitment and wants to improve the quality of family life, mental health, emotional climate, and their contact with children.</t>
  </si>
  <si>
    <t>To create multisectoral, complex approach to prevent violence, to promote child protection and welfare in 3 areas of Latvia as pilot Project for other territories;
To strengthen and develop professionals working with children and family through mutual cooperation and better preventive and protection approaches, incl. NGOs and volunteer work, transfer programmes that are  approved in Dardedze;
To involve children, families (especially men) and community to create violence free, child safe and friendly environment thus decreasing the risks of social exclusion.</t>
  </si>
  <si>
    <t>To strengthen civil society and to promote decision making process based on benefit for society and sustainable development principles. It will be achieved by integration of environmental and nature conservation demands into policy planning documents and regulations.</t>
  </si>
  <si>
    <t xml:space="preserve">To increase the capacity of Limbazu Fonds founders, involved volunteers and organizational supply for the development of different social groups’ civic recognition, involvement and participation in Limbazu, Aloja, Krimulda, Salacgriva districts.  </t>
  </si>
  <si>
    <t>1)To provide associations functional authority by supplementing organization of local and regional environmental activities with active participation in the development of Latvia’s environmental policy and regulations, thus using members’ intellectual potential; 
2)To further advance the count and calibre of ex-post projects, and to increase the count of active members to 60;
3)To promote participation for residents of theVidzeme region in the restoration and preservation of environmental and cultural values.</t>
  </si>
  <si>
    <t>1)To promote community philanthropy and purposful giving traditions in Vidzeme and Latvia by strengthening society’s, including youth, awareness of philanthropy and volunteerism. 2)To develop local communities by supporting locally important initiatives, which are implemented by people themselves.</t>
  </si>
  <si>
    <t>To develop and improve the long-term complex programme of activities that will contribute to the improvement of quality of environment for living in the municipality of Kekava .</t>
  </si>
  <si>
    <t xml:space="preserve">To promote the participation of local residents in urban planning, supervision of significant infrastructure development (also in freeport of Riga), monitoring of site plan amendments, municipal decisions and elaboration of law and regulations by Cabinet of Ministers. </t>
  </si>
  <si>
    <t xml:space="preserve">To get people to receive rehabilitation after cancer as an integral part of oncological care and social components, facilitating their return to full social and economic life, reducing social exclusion. </t>
  </si>
  <si>
    <t>The aim of the Project is to reduce social inequalities and to promote social inclusion of sexual minorities (men who have sex with men – MSM) by improving health care accessibility and quality. The Project target group is MSM. The Project will take place in Riga and nearby populated areas.</t>
  </si>
  <si>
    <t>The project will focus on Universal Design as a new approach and a new way of thinking, that in the Western Europe has developed already for decades where instead Latvia have faced this term very recently.</t>
  </si>
  <si>
    <t>The aim of the project is to promote an increase of well-being for persons who are in the risk group of social exclusion – children suffering from violence in family as well as their parents by developing an innovative social service in a crises centre – a programme evaluating parents’ skills to take care and raise a child and promoting their motivation to develop such skills.</t>
  </si>
  <si>
    <t>The project contributes to integration of national minorities and NGOs into Latvia’s community and to enhance the civic participation.
In the project Latvian language courses for representatives of national minorities and non-citizens will be provided, intercultural dialogue and integration of national minorities promoted, capacity of national minorities NGOs will be enhanced through promotion of cooperation, active engagement and civic participation. 
The project is based on the transfer of experience and knowledge of the association „Balta Maja” to national minorities NGOs. More than 5 projects in cooperation with national minorities NGOs were realized, activities of which promoted intercultural dialogue.</t>
  </si>
  <si>
    <t>The project will focus on elaboration of  an original programme for integrated learning of the Latvian language and Latvian culture canon “Welcome to Latvian Culture Canon”. The execution of the programme will provide an opportunity for ethnic minorities and non-citizens of the town and region of Daugavpils to improve their proficiency of Latvian and gain knowledge of Latvian culture canon – the totality of the most outstanding and significant works of art and culture values reflecting the major achievements of the nation in culture.</t>
  </si>
  <si>
    <t>Project aim is to promote the establishment of businesses and their growth in the green innovation sector. Green Technology Incubator (GTI), which will be operated by “Green Industry Innovation Center” Ltd., will eliminate the current in perfections of the market, i.e., the lack of innovative ideas, products and technologies, as well as will promote cooperation between scientific institutions and early stage innovative businesses in the area of research and development (R&amp;D) by creating a stimulating environment for the establishment and growth of new businesses.
Pre-incubation for one applicant is planned in amount 5,000 to 10 000 EUR. Funds will be granted to both merchants and individuals with an aim to start economic activities. Support will be provided for consultations and to cover the costs associated with the remuneration of the experts from GTI that are needed to initiate business and to develop a qualitative business plan and related activities (for example, purchase of research or analysis proceedings, implementation of research or market evaluation, etc.). 
The minimum incubation services are intended for companies receiving incubation support in small grant scheme.</t>
  </si>
  <si>
    <t>The aim of the project is to develop new unique heat insulation material – ISOPERL. The new material will be featured by a range of advantages in comparison to the existing analogues, including lower thermal conductivity, possibility to insulate places that are difficult to access, longevity (not less than 50 years) and competitive price.
The result of the project will be the new heat and sound insulation material ISOPERL, as well as the heat insulation technology itself that allows reaching high results of decreasing heat loss rate; at the same time this allows saving costs in comparison to other heat insulation technologies and materials that exist in the market.</t>
  </si>
  <si>
    <t>The aim of the project is to develop energy efficient communications system technology that is an energy efficient model of the fibre-optic transmission system and a set of technological solutions. The technology is a unique formation of several models of communications system, which will be able to ensure increase in data volume and speed, ensuring lower energy consumption. The technology can be used in modifying the existing models of the communications system, as well as in building new communications systems.
The target customers are owners, operators and designers of communications. The target market is Baltic States.</t>
  </si>
  <si>
    <t>The aim of the project is to develop new biomass fuel technology - an industrial burner suitable for biomass with high ash content. It is a burner of loose fuel, which are suitable for the heating of industrial premises, preparation of hot water and steam production and can be installed as a separate unit to any heating boiler powered by any type of loose biomass. The universal burner can be used to burn different types of fuel — timber, sugarcane, sunflower shell granules, bird manure with chips, etc.
The new technology will provide possibility of using the biomass fuel of any quality with the ash content of up to 10% (in comparison — the ash content in wood chip granules amounts to 0.3–0.5%, which is considered to be one of the most qualitative types of biomass fuel). The use of a new technology burner will ensure consumption of biomass fuel by 20% more effectively, as compared to the biomass burners currently available on the market.</t>
  </si>
  <si>
    <t>Aim of the project is based on the biopolymer material developed and patented by Riga Technical University, which is suitable for seed tapes, different types of packing and other auxiliary materials, to ensure preconditions for the production of new biopolymer articles in Latvia, thus satisfying the growing demand for materials harmless for nature.
There is a high demand for biopolymer packing designed for biofood, as well as high-quality products and branded products with specific requirements.
The project will ensure development of biopolymer granules and biodegradable bio composite seed tapes.</t>
  </si>
  <si>
    <t>Within the framework of the project, it is planned to create LED street luminaire regulation devices and to develop an integrated street lighting regulation system. Both separate luminaire controllers and luminaire controllers with an integrated power supply units, which are a unique solution on the lighting market.
LED street luminaire management systems currently available on the market are separated from their power supply unit; as a result, the use of such systems significantly increases the total costs of a luminaire. The integration of a power supply unit into the management system would reduce the amount of components used and their total price.</t>
  </si>
  <si>
    <t>Open Call "Scholarships"</t>
  </si>
  <si>
    <t>Educational collaboration between Norway and Latvia for establishment of an effective risk assessment and control of pharmaceutical residues</t>
  </si>
  <si>
    <t>Mobility of students and academic personnel of Life Sciences between Latvia and Norway</t>
  </si>
  <si>
    <t>Student Mobility for Public Sector Innovation Research</t>
  </si>
  <si>
    <t>Vidzeme University of Applied Sciences</t>
  </si>
  <si>
    <t>Oslo and Akershus University College of Applied Sciences</t>
  </si>
  <si>
    <t>Enhancing human capital and knowledge in health science by institutional cooperation and mobility between the University of Latvia and three Norwegian universities</t>
  </si>
  <si>
    <t>Innovative Physical Activity Measures in Health and Sport Science Studies</t>
  </si>
  <si>
    <t>RISEBA and University of Agder cooperation in students and staff mobility</t>
  </si>
  <si>
    <t>Riga International School of Economics and Business Administration</t>
  </si>
  <si>
    <t>University of Agder</t>
  </si>
  <si>
    <t>Economics and Management Student and Teacher Mobility between University of Latvia and University of Agder</t>
  </si>
  <si>
    <t>University of Agder, School of Business and Law</t>
  </si>
  <si>
    <t>Building Bridges between Latvia and Norway in Higher Education in Chemistry</t>
  </si>
  <si>
    <t>Universitetet i Tromsø (UiT)</t>
  </si>
  <si>
    <t>Mobility in Language, Culture and Gender Studies</t>
  </si>
  <si>
    <t>University of Iceland/The Arni Magnusson Institute for Icelandic Studies; UiT The Arctic University of Norway/Faculty of Humanities, Social Sciences and Education; Centre for Gender Research at the University of Oslo; Institute of Health and Society, University of Oslo; University of Iceland, School of Humanities, Faculty of Foreign Languages, Literature and Linguistics</t>
  </si>
  <si>
    <t>Mobility scholarships for academic staff and students to expand understanding about the digital media audiences</t>
  </si>
  <si>
    <t>NLA University College Gimlekollen Gimlekollen School of Journalism and Communication</t>
  </si>
  <si>
    <t>Research-based Teaching of Language Acquisition (in synergy with Research activity project "Latvian language in Monolingual and Bilingual Acquisition: tools, theories and applications")</t>
  </si>
  <si>
    <t>UiT The Arctic University of Norway/Faculty of Humanities, Social Sciences and Education</t>
  </si>
  <si>
    <t>Mobility in political science and sociology</t>
  </si>
  <si>
    <t>Østfold University College; Oslo and Akershus University College of Applied Sciences</t>
  </si>
  <si>
    <t>Mobility in the field of agriculture, forestry and veterinary medicine</t>
  </si>
  <si>
    <t>Hedmark University college</t>
  </si>
  <si>
    <t>Mobility in the field of Information Technologies</t>
  </si>
  <si>
    <t>Norwegian University of Life Sciences</t>
  </si>
  <si>
    <t>Mobility project between higher education institutions of Latvia and Norway in the field of art and design</t>
  </si>
  <si>
    <t>Oslo National Academy of the Arts; Bergen Academy of Art and Design</t>
  </si>
  <si>
    <t>Strengthening and transferring the intellectual capital among geographers in Latvia and Norway</t>
  </si>
  <si>
    <t>University of Bergen; The Arctic University of Norway, Centre for Women´s and Gender Research</t>
  </si>
  <si>
    <t xml:space="preserve">Educational for Sustainable Development </t>
  </si>
  <si>
    <t>Lillehammer University College</t>
  </si>
  <si>
    <t>Capacity building organizing the scholarship activities for students and academic staff at the Riga Stradiņš University</t>
  </si>
  <si>
    <t>Riga Stradiņš University</t>
  </si>
  <si>
    <t>Internationalization through Student and Academic Staff Mobility in Business Administration Programs</t>
  </si>
  <si>
    <t>BA School of Business and Finance</t>
  </si>
  <si>
    <t>Høgskolen i Telemark (Telemark University College)</t>
  </si>
  <si>
    <t>Mobility in the field of Architecture and Civil Engineering</t>
  </si>
  <si>
    <t>The project foresees a number of measures for Latgale regional NGOs in the field of social inclusion and education. The plan aims to strengthen civil society in Latgale to strengthen democracy by means of NGO participation in education and social policy.</t>
  </si>
  <si>
    <t>Establishment of production lines for LED smart panels for decreasing emissions and smaller consumption of resources</t>
  </si>
  <si>
    <t>SIA VIZULO</t>
  </si>
  <si>
    <t>Project goal: to produce an innovative series of LED modules and luminaires. Within the project equipment for Metalworking Production Unit and equipment for Electronical Production Unit will be purchased.</t>
  </si>
  <si>
    <t xml:space="preserve">Ganību dambis 7A, Rīga </t>
  </si>
  <si>
    <t xml:space="preserve">Linda Zeltiņa, phone: 29266666, linda@vizulo.eu/ Zita Linde, phone: 26425897, zita.linde@vizulo.eu </t>
  </si>
  <si>
    <t>Capillary tube manufacture in Latvia</t>
  </si>
  <si>
    <t>AS Wasserkabel Baltic</t>
  </si>
  <si>
    <t xml:space="preserve"> Norwegian university of science and technology 
</t>
  </si>
  <si>
    <t>Project goal: to start to produce– capillary tube plates that are produced according to the water capillary heating/ cooling or Wasserkabel technology. The new product will be used in the construction industry by reducing the energy consumption needed for the heating/ cooling of buildings. Within the project following equipments will be purchased: Extrusion device, Welding device, Drilling device, Automated welding device, Long and short assembly tables</t>
  </si>
  <si>
    <t xml:space="preserve">Tehnoloģiju centra ražošanas ēka,Ventspils Augsto tehnoloģiju parks 1, Ventspils </t>
  </si>
  <si>
    <t>Hans- Eberhard Schmidt, phone:+49 1723060899, info@wasserkabrl.eu</t>
  </si>
  <si>
    <t>Implementation of environmentally friendly production technology and new materials in SIA “Ekju”</t>
  </si>
  <si>
    <t>SIA EKJU</t>
  </si>
  <si>
    <t xml:space="preserve">Norwegian Institute of Wood Technology
</t>
  </si>
  <si>
    <t xml:space="preserve">Cecīļu iela 12, Ieriķi, Drabešu pag., Amatas nov. </t>
  </si>
  <si>
    <t>Jānis Splīte, phone: 67040700, ekju@ekju.lv/ Pēteris Treimanis phone:29122716 petrris.treimanis@baltcap.com</t>
  </si>
  <si>
    <t>Creation of wood pellet production site at Madonas street 6, Jēkabpils</t>
  </si>
  <si>
    <t>SIA Brēķu studenti</t>
  </si>
  <si>
    <t xml:space="preserve">Project goal: to create a new wooden pellet production site that produces new product - premium pellets and industrial pellets. Within the projec pelleting line will be purchased.
</t>
  </si>
  <si>
    <t>Madonas iela 6, Jēkabpils</t>
  </si>
  <si>
    <t>Edgars Kamišovs, phone:29256005</t>
  </si>
  <si>
    <t>““Pellet 4Energia” LTD pellet production unit development”</t>
  </si>
  <si>
    <t>SIA Pellet 4Energia</t>
  </si>
  <si>
    <t xml:space="preserve">"Veckroģeļi", Cieceres pag. , Brocēnu nov. </t>
  </si>
  <si>
    <t>Toms Nāburgs, phone: 29286295, toms.naburgs@neljaenergia.ee</t>
  </si>
  <si>
    <t>The introduction of environmental friendly technologies in production</t>
  </si>
  <si>
    <t>SIA BINDERS</t>
  </si>
  <si>
    <t>Project goal: to start to produce recycled asphalt – that currently classified as industrial waste.
Within the project following equipment will be purchased: mobile crusher, pulp and fibrefill dosing equp., polymer modified bitumen plant, the capture of asphalt feeder unit, bitumenous concrete plant of liquid additives feeder unit.</t>
  </si>
  <si>
    <t xml:space="preserve">Vangaži, Inčukalna novads, LV- 2136 </t>
  </si>
  <si>
    <t>Normunds Luste, phone: 67810579, normunds.luste@binders.lv</t>
  </si>
  <si>
    <t>Implementation of new flaking line in SIA “Graanul Invest”</t>
  </si>
  <si>
    <t>SIA Graanul Invest</t>
  </si>
  <si>
    <t xml:space="preserve"> 17.04.2015.             
6 month</t>
  </si>
  <si>
    <t>Project goal:  to install a flaking line in wooden pallet production plant that will replace two flaking machines with a new, significantly improved.</t>
  </si>
  <si>
    <t>"Ezeriņi", Launkalnes pagasts, Smiltenes nov., LV-4718</t>
  </si>
  <si>
    <t>Haralds Vīgants, phone: 28321880, haralds.vigants@graanulinvest.lv</t>
  </si>
  <si>
    <t xml:space="preserve">Upgrading of waste regeneration process machines in MSW (Municipal Solid Waste) landfill "Daibe" </t>
  </si>
  <si>
    <t>SIA ZAAO</t>
  </si>
  <si>
    <t>Project goal: to establish new technological solutions to ensure more energy-efficient preparation of unsorted municipal waste for storage and separately collected sorted waste regeneration.
Within the project sorted waste square baler will be purchased and installed.</t>
  </si>
  <si>
    <t>Rīgas iela 32, Valmiera, LV-4201</t>
  </si>
  <si>
    <t>Aivars Sirmais , phone: 64281250, zaao@zaao.lv/ Mārtiņš Niklass, phone:29146130, martins.niklass@zaao.lv</t>
  </si>
  <si>
    <t>Introduction of manufacturing of new products thus mitigating environmental impact of production</t>
  </si>
  <si>
    <t>SIA RK Metāls</t>
  </si>
  <si>
    <t>Project goal: to acquire new equipment, which will be used to produce new products – stainless steel components thicker than 12 mm and aluminium components thicker than 8 mm.
Equipment purchased: Laser cutting device, Digitally controlled hydraulic bending press, Measuring arm.</t>
  </si>
  <si>
    <t xml:space="preserve">Lauktehnikas iela 10, Grobiņa </t>
  </si>
  <si>
    <t>Spodris Skalže, phone:29231675, spodris.skalze@rkmetals.lv</t>
  </si>
  <si>
    <t>Bituminous mixture production using foam bitumen and recycled asphalt</t>
  </si>
  <si>
    <t>SIA Ceļu būvniecības sabiedrība IGATE</t>
  </si>
  <si>
    <t>Project goal: to introduce a new bituminous mix production technology. 
Technology will reduce the environmental impact by using road construction waste – reclaimed asphalt pavement – in the production process. Within the project Foam bitumen production and cold recycled asphalt insertion line will be purchased.</t>
  </si>
  <si>
    <t>"Igates grantsbedres", Vices pag., Jelgavas novads, LV-3026</t>
  </si>
  <si>
    <t>Māris Peilāns, phone: 63027190, maris@igate.lv</t>
  </si>
  <si>
    <t xml:space="preserve">Baltic 3D printing technology center for small-scale production of plastic products </t>
  </si>
  <si>
    <t>SIA Baltic3D.EU</t>
  </si>
  <si>
    <t>Project goal: is to create a 3D printing technology center to provide new service: small-scale production of plastic products. This service will provide an opportunity to start small-scale production to test or manufacture a new product. 
In order to establish such a center 3 different 3D printing technologies (FDM, Polyjet, SLA) will be purchased</t>
  </si>
  <si>
    <t xml:space="preserve">Lielā iela 29, Grobiņa </t>
  </si>
  <si>
    <t>Jānis Jātnieks, phone:. 29398960, janis@baltic3d.eu</t>
  </si>
  <si>
    <t>Change of technology of drying and ironing in SIA “VRV”</t>
  </si>
  <si>
    <t>SIA VRV</t>
  </si>
  <si>
    <t xml:space="preserve">Project goal: to install a new drying and ironing machine that will change existing drying and ironing technological process and will offer premium laundry service.
</t>
  </si>
  <si>
    <t>Mazā Nometņu iela 66/68, Rīga, Latvija, LV-1003</t>
  </si>
  <si>
    <t>Toms Augustāns phone:29183483, t.augustans@gmail.lv</t>
  </si>
  <si>
    <r>
      <t xml:space="preserve">Project goal: </t>
    </r>
    <r>
      <rPr>
        <sz val="11"/>
        <color indexed="8"/>
        <rFont val="Georgia"/>
        <family val="1"/>
        <charset val="186"/>
      </rPr>
      <t>to purchase belt drying plant in order to start to produce high quality industrial and premium pellets.</t>
    </r>
  </si>
  <si>
    <t>Project goal: iImplementation of environmentally friendly production technology and new materials. Project is aimed towards the group of painted wood products. In order to implement the new production technology, company will invest in 4 new equipment units (four sided plane, trimmer saw, set of stackers, single end tenoner) and will do a solid research in cooperation with project partners - Norwegian Institute for Wood Technologies and Latvian Instute of Wood Chemestry.</t>
  </si>
  <si>
    <t>3rd round of Small grant scheme OC “Support to entrepreneurs for elaboration and implementation of new or substantial improved product, service or technology”</t>
  </si>
  <si>
    <t xml:space="preserve">2nd round of the Open Call "Seaport for Introduction of Green Technologies in Production" </t>
  </si>
  <si>
    <t xml:space="preserve"> No.4.3-23/EEZ/INP-002, 01.07.2014.</t>
  </si>
  <si>
    <t>No. 2/EEZLV02/14/AK/005, 29.05.2014</t>
  </si>
  <si>
    <t>No.2/EEZLV02/ 14/GS/039 19.05.2015.</t>
  </si>
  <si>
    <t>No.2/EEZLV02/ 14/GS/002, 04.06.2015.</t>
  </si>
  <si>
    <t>EEZLV04/GSKA/2013/06</t>
  </si>
  <si>
    <t>Various Forms of Archives. Archive of Contemporary Art. Research, Exhibition and Symposium</t>
  </si>
  <si>
    <t xml:space="preserve">Latvian Centre for Contemporary Art (LCCA). </t>
  </si>
  <si>
    <t>The Living Art Museum (NYLO)</t>
  </si>
  <si>
    <t>17.07.2015/9 months</t>
  </si>
  <si>
    <t xml:space="preserve">Project unites cooperation partners in common activities in order to conduct joint research work and to promote the exchange of knowledge and experience in formation of contemporary art archive, its structuring and interpretation opportunities. 
The central event of the project will be an exhibition preceded by preparation process of an extended study and followed by an international symposium addressing various archiving strategies of contemporary art. 
The exhibition will be dedicated to art archive as a cognitive unit, with the intention to expand inter-disciplinary research of visual arts events. LCCA archive will serve as a base through the accumulated history and message fields of which, partners will look for new theoretical impulses and material interpretation options. The exhibition will be an attempt   to develop the identity and structure of the archive. Interactive exhibition design is conceived to attract a wider audience, including children and young people raising their interest in the art processes and developing a new generation of viewers.  To implement the ideas, the Project partners have invited an independent curatorial team that will join their efforts to develop a united exposition concept of the exhibition.  
</t>
  </si>
  <si>
    <t>silapetere@lcca.lv ;  67039282; 29867131</t>
  </si>
  <si>
    <t>EEZLV04/GSKA/2013/04</t>
  </si>
  <si>
    <t>Regions. Art. Nature</t>
  </si>
  <si>
    <t>Association "New Theatre Institute of Latvia"</t>
  </si>
  <si>
    <t>Fé&amp;Fjörvi (Iceland), Dansearena Nord (Norway)</t>
  </si>
  <si>
    <t>17.07.2015/ 9 months</t>
  </si>
  <si>
    <t xml:space="preserve">The Regions. Art. Nature. project continues ongoing co-operation of partners in Latvia, Iceland and Northern Norway started in the project Wilderness dance since 2012. This projects looks on the role contemporary arts can play in the development of rural areas and aims to generate new models for artistic residency structures in regions which are in need of re-vitalization.  
There are three main project activities done in partnership – seminar in Hammerfest (NO), presentation of guest performance from Norway and creation and presentation of two new works by Norwegian, Icelandic and Latvian artists in residencies in rural regions of Latvia.  We focus on Latvian regions with the aim that findings can be used for areas in the vast Nordic-Baltic region.  The project contributes to development of 1) new ideas for regional development 2) contemporary artistic practices outside capital regions, 3) creating cultural exchange concepts that are locally anchored and globally innovative; 4) mobility of artistic productions.   
</t>
  </si>
  <si>
    <t>laura@theatre.lv; 67228477</t>
  </si>
  <si>
    <t>EEZLV04/GSKA/2013/22</t>
  </si>
  <si>
    <t>Film programme exchange between Riga International Film festival and Kristiansand International Children’s Film Festival</t>
  </si>
  <si>
    <t>Association “Riga International Film festival”.</t>
  </si>
  <si>
    <t>Kristiansanad International Children's Film festival, Barnefilmfestivalen AS</t>
  </si>
  <si>
    <t xml:space="preserve">Kristiansand International Children's Film festival representatives will recommend and summarize a program of 8 Nordic films, which will be screened in Riga International Film festival. In its turn, Riga International Film festival will prepare a program, consisting of the same amount of mostly Latvian as well as Baltic films, specially targeted for youth and children's audiences. Animation workshops for children will also take place in Riga International film festival; workshops' course, thematic focus as well as participation of leading professionals will be advised by Kristiansand International Children's Film festival. </t>
  </si>
  <si>
    <t>sonora.broka@gmail.com; 26191920</t>
  </si>
  <si>
    <t>Latvia/ Norway</t>
  </si>
  <si>
    <t>Latvia/ Iceland</t>
  </si>
  <si>
    <t>03.07.2015./ 01.08.2015. - 31.12.2015.</t>
  </si>
  <si>
    <t>The overall mobility’s objective is to enhance the transfer of knowledge and experience among UL and UiO academic staff working on environmental impact management of pollutant threats in Latvia and Norway, establishing the ecological monitoring and food safety systems, e.g. methods for assessment of impact factors, recommendations for control and prevention of threat to human health, economical benefit and the environment.</t>
  </si>
  <si>
    <t>Vadims Bartkevičs, Vadims.Bartkevics@lu.lv</t>
  </si>
  <si>
    <t>University of Oslo, Institute of Clinical Medicine; University of Oslo, Institute of Basic Medical Sciences; Latvian Biomedical Research and Study Centre</t>
  </si>
  <si>
    <t>Nils Rostoks, nils.rostoks@lu.lv</t>
  </si>
  <si>
    <t>03.07.2015./ 01.01.2016. - 20.06.2016.</t>
  </si>
  <si>
    <t>Anna Broka, international@va.lv</t>
  </si>
  <si>
    <t>Norwegian University of Science and Technology (NTNU), Department of Public Health and General Practice; University of Oslo</t>
  </si>
  <si>
    <t>02.07.2015./ 01.08.2015. - 30.09.2016.</t>
  </si>
  <si>
    <t>The Project is aimed to enhancing human capital and knowledge base at the Faculty of Medicine, University of Latvia (LU) and increasing the institutional cooperation in research and development with the Norwegian University of science and technology (NTNU), the University of Oslo (UiO) by promoting partnerships and mobility between universities of both countries, and increasing the capacity and competence-building in the LU. Taking into account the multidisciplinary research activities carried out in LU, it is necessary to improve the competence in the diverse fields through the sharing knowledge among partner universities to increase the scientific and teaching productivity of the LU.</t>
  </si>
  <si>
    <t>Juris Barzdins, juris.barzdins@lu.lv</t>
  </si>
  <si>
    <t>Aija Klavina, aija.klavina@gmail.com</t>
  </si>
  <si>
    <t>Project objective is to build bilateral long term cooperation between RISEBA University and University of Agder, increase RISEBA University and University of Agder student and academic staff development and education, and obtain valuable international experience and knowledge exchange by mobility of student and academic staff between organisations.</t>
  </si>
  <si>
    <t>Reinis Budriķis, reinis.budrikis@riseba.lv</t>
  </si>
  <si>
    <t>The overall purpose of the project is to establish, develop and strengthen educational co-operation in the economics and management area between UL and AiU.</t>
  </si>
  <si>
    <t>Ramona Rupeika-Apoga, rr@lu.lv</t>
  </si>
  <si>
    <t>02.07.2015./ 02.07.2015. - 30.09.2015.</t>
  </si>
  <si>
    <t>The proposed project is planned to increase the internationalization of RTU and support development of high quality study process through exchange of experience of academic staff and student mobility activities. The project is also aimed to strengthen bilateral relations and stimulate long-term cooperation between RTU and UiT as well as sustainable capacity and competence-building. In addition the project will facilitate development of excellence in research by forming synergy with the research activity.</t>
  </si>
  <si>
    <t>Māris Turks, maris_turks@ktf.rtu.lv</t>
  </si>
  <si>
    <t xml:space="preserve"> The Centre for Gender Research at the University of Oslo (UiO) is the largest gender research centre in Norway, so collaboration will contribute to the improvement of the quality of education, achieved by the inclusion of the Norwegian experience on gender issues into the contents of the University of Latvia study courses. Collaboration with the Institute of Health and Society from the UiO allows to exchange the research experience and teaching in the subject area and contribute to a joint study course.
The Icelandic experience in a wider Baltic-Nordic context is significant, since there are common features in language standardization and language education policies in both countries. The field of Asian Studies can enrich the study environment in both universities, improve teaching techniques, as well as academic networks by exchanging academic staff and sharing our competences.
Collaboration between the UL and Tromsø will promote exchange of Northern and Baltic experience and improvement of both theoretical linguistics and Latvian Studies.</t>
  </si>
  <si>
    <t>Latvia/Iceland/Norway</t>
  </si>
  <si>
    <t>Ausma Cimdiņa, ausma.cimdina@lu.lv</t>
  </si>
  <si>
    <t>With the mobility project we aim to strenghten the academic capacity of the involved institutions by developing and implementing a study module of 16 academic hours  for bachelor and master students, which will be elaborated based on the findings from the research project. Besides that we want to increase also the mobility of students. During the project the study module will be piloted and later applied to different audiences of learners in Latvia and Norway.</t>
  </si>
  <si>
    <t>Agnese Karaseva, agnese.karaseva@va.lv</t>
  </si>
  <si>
    <t>22.05.2015./ 19.06.2015. - 18.09.2016.</t>
  </si>
  <si>
    <t>During the mobility, academic staff from CLRC will collaborate with their colleagues from the language acquisition research group at Department of Language and Linguistics at the UiT. The group is an active research unit involved in a number of national and international projects, dealing with various aspects of language acquisition.</t>
  </si>
  <si>
    <t>Mārtiņš Bokmanis, martins.bokmanis@rpiva.lv</t>
  </si>
  <si>
    <t>The overall goal of the Project is to increase the teaching and research capacity in institutions of higher education in Latvia and Norway. This project seeks to increase the quality and the volume of student and teaching staff mobility between the partner institutions in the thematic area of political science, public administration and sociology.
Staff and student mobility will result in long term impact on both sides via:
- Development of joint study courses;
- Curriculum development for joint study programme and life-long learning modules;
- Joint research activities.</t>
  </si>
  <si>
    <t>Iveta Reinholde, iveta.reinholde@lu.lv</t>
  </si>
  <si>
    <t>02.07.2015./ 01.09.2015. - 30.09.2016.</t>
  </si>
  <si>
    <t xml:space="preserve">LLU protractedly has used and realised EU`s financial instruments and other possibilities of different programs to secure the perfection of experience and knowledge of students and academic staff. The program “Research and Scholarships” and wherewith both program activities corresponds to the long term development guidelines of LLU and the program counts as more than eligible instrument to achieve the set strategic aims. The activity “Scholarship” will foster the development of human resources and also to secure the synergy between both activities of the program. </t>
  </si>
  <si>
    <t>Agris Dobrovoļskis, agris.dobrovolskis@llu.lv</t>
  </si>
  <si>
    <t>22.05.2015./ 01.07.2015. - 30.06.2016.</t>
  </si>
  <si>
    <t>The overall objective of the MobArDe is to improve students’ and academic staff’s from all project partner institutions knowledge and skills, thus promoting the mobility of academic staff and students of the Art Academy of Latvia (AAL), the Oslo National Academy of the Arts (KHIO) and the Bergen Academy of Art and Design (KHIB) through bilateral cooperation.</t>
  </si>
  <si>
    <t>Vineta Kreigere, vineta.kreigere@lma.lv</t>
  </si>
  <si>
    <t>Mobility will engage students creating long-term contribution to the  development of research competence within the field of migration. The exchange visits of personnel will contribute to come up with advanced theoretical and methodological interdisciplinary solutions to study youth mobility in Europe. Staff mobility is considered beneficial for raising academic personal excellence in terms of life-long learning and exchange of experience.</t>
  </si>
  <si>
    <t>Zaiga Krisjane, zaiga.krisjane@lu.lv</t>
  </si>
  <si>
    <t>02.07.2015./ 09.07.2015. - 29.02.2016.</t>
  </si>
  <si>
    <t>The main aim of the mobility is to improve the professional background of the academic staff and students, to encourage partnerships and cooperation in research and exchange of students between Riga Teacher Training and Educational Management Academy and Lillehammer University College, 
promoting international relations and the involvement of master's and bachelor's degree students in research projects. The project will give ability to strengthen cooperation with Lillehammer University carrying out joint research in the field of education for sustainable development. Mobility is necessary both to strengthen the partnership between universities and the exchange of experience and knowledge, and research.</t>
  </si>
  <si>
    <t>Juris Porozovs, juris.porozovs@rpiva.lv</t>
  </si>
  <si>
    <t>Project overall aim is to raise the capacity of academic staff and students by enhancing the bilateral research cooperation between Riga Stradiņš University (RSU) and University of Bergen (UiB).</t>
  </si>
  <si>
    <t>Martins Menniks, martins.menniks@rsu.lv</t>
  </si>
  <si>
    <t>The overall objective of the Project is to foster development of bilateral cooperation in higher education based on international mobility of students and academic staff between BA School of Business and Finance, Latvia (BA) and Telemark University College, Norway (TUC). Project will focus on internationalisation through student and academic staff mobility in the study field of business administration.</t>
  </si>
  <si>
    <t>Aija Rantiņa, Aija.Rantina@ba.lv</t>
  </si>
  <si>
    <t>02.07.2015./ 01.08.2015. - 30.09.2015.</t>
  </si>
  <si>
    <t>Mobility in the field of Food Technology</t>
  </si>
  <si>
    <t>31.07.2015./ 01.08.2015. - 30.09.2016.</t>
  </si>
  <si>
    <t xml:space="preserve">LLU protractedly has used and realized EU`s financial instruments and other possibilities of different programs to secure the perfection of experience and knowledge of  academic staff. The program “Research and Scholarships” and wherewith both program activities corresponds to the long term development guidelines of LLU and the program counts as more than eligible instrument to achieve the set strategic aims. The activity “Scholarship” will foster the development of human resources and also to secure the synergy between both activities of the program. </t>
  </si>
  <si>
    <t>Innovation curricula, research and support – systematic approach within university context</t>
  </si>
  <si>
    <t>Rezekne Higher Education Institution (RHEI)</t>
  </si>
  <si>
    <t>University of Stavanger (UiS)</t>
  </si>
  <si>
    <t>31.07.2015./ 14.08.2015. - 30.09.2016.</t>
  </si>
  <si>
    <t>Aim of mobility reflects key focus areas of the  Strategic focus of RHEI: (1) necessity to learn best examples of integrity of innovation studies and research; (2) create valuable, international program in area of innovation; (3) observe examples of innovation support infrastructure.
Strategic focus of RHEI.</t>
  </si>
  <si>
    <t>Daina Znotiņa, daina.znotina@ru.lv</t>
  </si>
  <si>
    <t>Student and Academic Staff Mobility within the EEA Grant Scholarship Activity (Architecture)</t>
  </si>
  <si>
    <t xml:space="preserve">University of Liechtenstein </t>
  </si>
  <si>
    <t>21.08.2015./ 01.10.2015. - 31.08.2016.</t>
  </si>
  <si>
    <t>Both students of RTU as well as those of partner institutions will gain not only cultural experience while staying abroad, but also learn to adapt to different teaching methods, acquire new practical skills and improve their overall perception of life. Due to the strong existing cooperation within the field of Architecture between RTU and University of Liechtenstein, both universities intend on expanding their efforts regarding this matter. The demand for well-educated professionals in the field of architecture provided by the University of Liechtenstein and Riga Technical University is a strong argument for mutual cooperation not only in student and academic staff exchange, but co-developed projects and study programs.</t>
  </si>
  <si>
    <t>Latvia/Liechtenstein</t>
  </si>
  <si>
    <t>Juris Iljins, juris.iljins@rtu.lv</t>
  </si>
  <si>
    <t>Establishing of Scholarships for Language and Culture Studies in Latvia and Norway with the Focus on Studies of Monuments to Famous Persons and Their Testing for the Needs of Tourism</t>
  </si>
  <si>
    <t>Daugavpils University (DU)</t>
  </si>
  <si>
    <t>Buskerud and Vestfold University College (BVUC)</t>
  </si>
  <si>
    <t>In the field of studies,there is a need for organizing a regular students’ and academic staff’s(AcS) experience exchange between the two universities,which will result in the increased mobility of students and academic staff between DU and BVUC,as well as in strengthening the capacity of higher education,developing scientific and study competences, perfecting the DU staff’s knowledge and experience in the sphere of education and research.The aim of the project is to promote a bilateral cooperation and mobility(MOB) between DU and BVUC in language and culture studies, thus strengthening the scientific and study capacity of both universities.</t>
  </si>
  <si>
    <t>Maija Burima, maija.burima@du.lv</t>
  </si>
  <si>
    <t>Role of social and economic networks in territorial development</t>
  </si>
  <si>
    <t>University of Akureyri; Vidzeme University of Applied Sciences; Riga Stradins University</t>
  </si>
  <si>
    <t>10.09.2015./ 01.10.2015. - 30.09.2016.</t>
  </si>
  <si>
    <t>Project mobility's main objective is strengthening international cooperation and research capacity of the Daugavpils University and its partners. The project will allow widening of international research experience, especially with Northern countries. Icelandic experience will be useful for the Latvian partners for strengthening the scientific and academic capacity of their personnell. The project will provide the possibility to elaborate common research and scientific projects in the future, further exchange of students and staff, continuing current successful experience of mutual cooperation between Latvian and Icelandic HEIs.</t>
  </si>
  <si>
    <t>Latvia/Iceland</t>
  </si>
  <si>
    <t>Vera Boroņenko, vera.boronenko@du.lv</t>
  </si>
  <si>
    <t>Student and Academic Staff Mobility within the EEA Grant Scholarship Activity (Mechanics)</t>
  </si>
  <si>
    <t>University of Iceland</t>
  </si>
  <si>
    <t>The EEA Grants mobility action gives both universities the chance of developing mutual cooperation. Students and academic staff would gain valuable experience by taking up an exchange semester in Iceland and vice versa. Both students of RTU as well as those of partner institutions will gain not only cultural experience while staying abroad, but also learn to adapt to different teaching methods, acquire new practical skills and improve their overall perception of life. Due to the similarities in the Mechanics study programs in RTU and University of Iceland, it is highly probable that student and academic staff exchange would lead to joint research collaboration between both institutions.</t>
  </si>
  <si>
    <t>Student and Academic Staff Mobility within the EEA Grant Scholarship Activity (Information Technology)</t>
  </si>
  <si>
    <t xml:space="preserve">University of Iceland; University of Liechtenstein </t>
  </si>
  <si>
    <t>Due to the highly developed banking sector in Liechtenstein that requires well-educated professionals in the field of business informatics as well as the high quality Business Informatics study program provided by the University of Liechtenstein, students of RTU would gain an extremely valuable experience by taking up an exchange semester in this country. Students of Liechtenstein would also benefit from studying in RTU, since the same program has proven to be of high quality and is unique in Latvia. Regarding mobility between RTU and the University of Iceland, collaboration has existed between the two institutions already for several years and the EEA Grant project has provided both institutions with another common field of interest. Students of RTU as well as those of partner institutions will gain not only cultural experience while staying abroad, but also learn to adapt to different teaching methods, acquire new practical skills and improve their overall perception of life.</t>
  </si>
  <si>
    <t>Latvia/Iceland/Liechtenstein</t>
  </si>
  <si>
    <t xml:space="preserve">adazu.valdorfskola@inbox.lv </t>
  </si>
  <si>
    <r>
      <t xml:space="preserve">05.02.2015./ 10.03.2015. - </t>
    </r>
    <r>
      <rPr>
        <b/>
        <sz val="11"/>
        <color theme="1"/>
        <rFont val="Times New Roman"/>
        <family val="1"/>
        <charset val="186"/>
      </rPr>
      <t>30.09.2016.</t>
    </r>
  </si>
  <si>
    <r>
      <t xml:space="preserve">05.02.2015./ 20.02.2015. - </t>
    </r>
    <r>
      <rPr>
        <b/>
        <sz val="11"/>
        <color theme="1"/>
        <rFont val="Times New Roman"/>
        <family val="1"/>
        <charset val="186"/>
      </rPr>
      <t>30.06.2016.</t>
    </r>
  </si>
  <si>
    <r>
      <t xml:space="preserve">20.02.2015./ 07.05.2015. - </t>
    </r>
    <r>
      <rPr>
        <b/>
        <sz val="11"/>
        <color theme="1"/>
        <rFont val="Times New Roman"/>
        <family val="1"/>
        <charset val="186"/>
      </rPr>
      <t>31.08.2016.</t>
    </r>
  </si>
  <si>
    <r>
      <t xml:space="preserve">23.02.2015./ 30.03.2015. - </t>
    </r>
    <r>
      <rPr>
        <b/>
        <sz val="11"/>
        <color theme="1"/>
        <rFont val="Times New Roman"/>
        <family val="1"/>
        <charset val="186"/>
      </rPr>
      <t>31.07.2016.</t>
    </r>
  </si>
  <si>
    <r>
      <t xml:space="preserve">20.02.2015./ 28.04.2015. - </t>
    </r>
    <r>
      <rPr>
        <b/>
        <sz val="11"/>
        <color theme="1"/>
        <rFont val="Times New Roman"/>
        <family val="1"/>
        <charset val="186"/>
      </rPr>
      <t>31.08.2016.</t>
    </r>
  </si>
  <si>
    <r>
      <t xml:space="preserve">01.04.2015./ 29.05.2015. - </t>
    </r>
    <r>
      <rPr>
        <b/>
        <sz val="11"/>
        <rFont val="Times New Roman"/>
        <family val="1"/>
        <charset val="186"/>
      </rPr>
      <t>31.07.2016.</t>
    </r>
  </si>
  <si>
    <t>21.04.2015./05.05.2015.- 30.04.2016.</t>
  </si>
  <si>
    <r>
      <t xml:space="preserve">10.04.2015./ 04.06.2015. - </t>
    </r>
    <r>
      <rPr>
        <sz val="11"/>
        <rFont val="Times New Roman"/>
        <family val="1"/>
        <charset val="186"/>
      </rPr>
      <t>30.04.2016.</t>
    </r>
  </si>
  <si>
    <r>
      <t xml:space="preserve">17.04.2014./ 05.05.2015. - </t>
    </r>
    <r>
      <rPr>
        <sz val="11"/>
        <color theme="1"/>
        <rFont val="Times New Roman"/>
        <family val="1"/>
        <charset val="186"/>
      </rPr>
      <t>30.04.2016.</t>
    </r>
  </si>
  <si>
    <r>
      <t xml:space="preserve">1.04.2015./ 24.04.2015. - </t>
    </r>
    <r>
      <rPr>
        <sz val="11"/>
        <color theme="1"/>
        <rFont val="Times New Roman"/>
        <family val="1"/>
        <charset val="186"/>
      </rPr>
      <t>30.04.2016.</t>
    </r>
  </si>
  <si>
    <r>
      <t xml:space="preserve">10.02.2015./ 30.04.2015. - </t>
    </r>
    <r>
      <rPr>
        <b/>
        <sz val="11"/>
        <color theme="1"/>
        <rFont val="Times New Roman"/>
        <family val="1"/>
        <charset val="186"/>
      </rPr>
      <t>31.07.2016.</t>
    </r>
  </si>
  <si>
    <t>Laura.Dimitrijeva@varam.gov.l</t>
  </si>
  <si>
    <t>Edgars.Spruksts@varam.gov.lv</t>
  </si>
  <si>
    <t>27.06.2014/ 28 months</t>
  </si>
  <si>
    <t>27.06.2014/ 27 months</t>
  </si>
  <si>
    <t>20.09.13. / (01.01.2014.-31.03.2017.)</t>
  </si>
  <si>
    <t>11.10.13. / (23.09.2013. - 31.03.2017.)</t>
  </si>
  <si>
    <t>20.09.13. / (01.10.2013. - 31.10.2016.)</t>
  </si>
  <si>
    <t>24.04.2013
(01.04.2013.-
31.12.2016.)</t>
  </si>
  <si>
    <t>12.07.2013. (15.06.2013. - 31.12.2016.)</t>
  </si>
  <si>
    <t>14.03.2014. (01.05.2014. - 31.08.2016.)</t>
  </si>
  <si>
    <t>EEZ/NFI/S/2015/003
24.08.2015.</t>
  </si>
  <si>
    <t>EEZ/NFI/S/2015/031
24.08.2015.</t>
  </si>
  <si>
    <t>The Strategic Plan of the University of Latvia (UL) 2010-2020 appreciates an active involvement of students in mobility schemes, as this contributes to the excellence of student training and improves subsequently their employability.  Mobility is also regarded as an utmost important tool for raising staff Academic qualification in the strategic policy documents of the University. According to the Development Strategy of UL the research is focused on multidisciplinarity and creation of synergy between both Latvian and foreign research institutions. Multilateral collaboration between UL, LBMC and UO will ensure knowledge transfer through a cooperation of groups with complementary expertise and implementation of internationally competitive research resulting in high-quality publications. Therefore this cooperation has a clear potential to provide new carrier opportunities for the involved young scientists.</t>
  </si>
  <si>
    <t>Academic staff mobility will strengthen academic cooperation between Vidzeme University of Applied Sciences (ViA) and Oslo and Akershus University College of Applied Sciences (HiOA) Scholarship Activity will provide evidence-based learning opportunities and stimulate internationalisation of studies, knowledge exchange between students and staff of both countries. It will facilitate academic staff involvement into research planning through field research, preparation of case study reports and participation in research dissemination activities. The project aims at giving a possibility to a number of academic staff to gain this invaluable experience as well as support and collaborate with the research activity, which also will give significant professional and academic insights.</t>
  </si>
  <si>
    <t>EEZ/NFI/S/2015/019
24.08.2015.</t>
  </si>
  <si>
    <t>EEZ/NFI/S/2015/021
15.07.2015.</t>
  </si>
  <si>
    <t>The project aims to strengthen bilateral relations between higher education institutions in Norway and Latvia providing study programs in sport science and health care disciplines. The project activity outcome will be development and implementation of innovative study module on health and social indicators in inclusive physical activities at the Latvian Academy of Sport Education. The project also will complement resources of the Norwegian school of sport science (NSSS) regarding study programs on socio-cultural aspects of teaching physical education in inclusive environment.</t>
  </si>
  <si>
    <t>EEZ/NFI/S/2015/017
15.07.2015.</t>
  </si>
  <si>
    <t>EEZ/NFI/S/2015/002
20.07.2015.</t>
  </si>
  <si>
    <t>EEZ/NFI/S/2015/001
24.08.2015.</t>
  </si>
  <si>
    <t>EEZ/NFI/S/2015/022
01.09.2015.</t>
  </si>
  <si>
    <t>EEZ/NFI/S/2015/030
24.08.2015.</t>
  </si>
  <si>
    <t>EEZ/NFI/S/2015/004
15.07.2015.</t>
  </si>
  <si>
    <t>EEZ/NFI/S/2015/024
24.07.2015.</t>
  </si>
  <si>
    <t>EEZ/NFI/S/2015/028
25.09.2015.</t>
  </si>
  <si>
    <t>EEZ/NFI/S/2015/027
25.09.2015.</t>
  </si>
  <si>
    <t>EEZ/NFI/S/2015/010
15.07.2015.</t>
  </si>
  <si>
    <t>EEZ/NFI/S/2015/009
20.07.2015.</t>
  </si>
  <si>
    <t>EEZ/NFI/S/2015/018
24.08.2015.</t>
  </si>
  <si>
    <t>EEZ/NFI/S/2015/015
17.07.2015.</t>
  </si>
  <si>
    <t>EEZ/NFI/S/2015/032
24.08.2015.</t>
  </si>
  <si>
    <t>EEZ/NFI/S/2015/026
24.08.2015.</t>
  </si>
  <si>
    <t>EEZ/NFI/S/2015/025
25.09.2015.</t>
  </si>
  <si>
    <t>EEZ/NFI/S/2015/012
25.09.2015.</t>
  </si>
  <si>
    <t>EEZ/NFI/S/2015/007
30.09.2015.</t>
  </si>
  <si>
    <t>EEZ/NFI/S/2015/011
05.10.2015.</t>
  </si>
  <si>
    <t>EEZ/NFI/S/2015/033
06.10.2015.</t>
  </si>
  <si>
    <t>Biogranulu filter for more efficient water use in recirculating systems</t>
  </si>
  <si>
    <t>SIA "ANZĀĢE"</t>
  </si>
  <si>
    <t>The aim of the project is to  develop and test prototype -  biological filter system - for the water treatment equipment of the fish hatchery to increase the volume of water recirculation up to at least 90% (from 75%), reducing electricity consumption and consumption of water resources, as well as increasing the efficiency of the fish hatchery in proportion to the resources used.</t>
  </si>
  <si>
    <t>Rīgas iela 50, Salaspils, LV-2169, Latvija</t>
  </si>
  <si>
    <t>Edijs Veinbergs T. 26568529, edijs.anzage@gmail.com / Mārtiņš Bērziņš T. 29704447, martins.berzins@harvestconsulting.lv</t>
  </si>
  <si>
    <t>Tall oil and rapeseed oil polyol pilot batch production and commercial development</t>
  </si>
  <si>
    <t>SIA "PolyLabs"</t>
  </si>
  <si>
    <t>The aim of the project is to develop polyols of tall oil and rapeseed oil. It is a unique product which is developed after several years of research work. A product obtained is based mainly on renewable resources and offers an alternative for oil polyols.</t>
  </si>
  <si>
    <t>Gulbenes iela 6-1, Rīga, Latvija, LV-1004</t>
  </si>
  <si>
    <t>Mārtiņš Bernāns T.26552122 martinsb@plantpoly.com</t>
  </si>
  <si>
    <t>Bioplastics and combined packaging materials, machines for manufacturing prototype BIO-KOMBI-TEH</t>
  </si>
  <si>
    <t>SIA "Nipon"</t>
  </si>
  <si>
    <t xml:space="preserve">78 070.83 </t>
  </si>
  <si>
    <t>The aim of the project is to develop compact equipment for production of compostable, bio-degradable material packaging. Using this equipment, mainly, medium and small sized food producers, currently using standard, unified packaging produced from environmentally unfriendly materials, will have opportunity to produce packaging themselves on an easy-to-move-and-install equipment.</t>
  </si>
  <si>
    <t>Rūpnīcu iela 4, Olaine, LV-2114</t>
  </si>
  <si>
    <t>Leons Sokolovs T.29209918, nipon.s@inbox.lv/Agnese Sokolova T.29363186 nipons.s@inbox.lv</t>
  </si>
  <si>
    <t>PlayGinering Systems sports video analytics system</t>
  </si>
  <si>
    <t>SIA "PlayGineering Systems"</t>
  </si>
  <si>
    <t>The aim of the project is to develop analytic system for sports video as solution for automated shooting, analytics, processing and transmitting of events. Development of this product in professional sports market will ensure an innovative high-tech product with unique functionality and quality integrated into one server and software solution. The product reduces the amount of equipment and volume of electric power to be used by several times, as well as considerably reduces costs and satisfies customers’ needs in an extensive market.</t>
  </si>
  <si>
    <t>Lubānas iela 41, Rīga,  Latvija, LV-1073</t>
  </si>
  <si>
    <t>Ričards Fomrats,  T.28623000 richard@playgineering.com</t>
  </si>
  <si>
    <t>Development of SIA 4 B.E.E.’s product “Remote Diagnostics Technology of Ventilation Systems”</t>
  </si>
  <si>
    <t>SIA "4.b.e.e."</t>
  </si>
  <si>
    <t xml:space="preserve">47 745,27 </t>
  </si>
  <si>
    <t xml:space="preserve">The aim of the project is to develop innovative and energy-saving technology -remote diagnostics equipment of ventilation systems. Technology will significantly surpass ventilation system diagnostics methods currently available on the market.
Donorstate partner foreseen as consultant and test provider.
</t>
  </si>
  <si>
    <t>Tomsona iela 2-2, Rīga, LV-1013</t>
  </si>
  <si>
    <t>Anda Kursiša T.26403930, anda@virtu.lv</t>
  </si>
  <si>
    <t>Innovative colorless coating with UV protection for outdoor use</t>
  </si>
  <si>
    <t>SIA "Linum Color"</t>
  </si>
  <si>
    <t>The aim of the project is to develop a prototype for a new colourless coating with UV protection for outdoor works. To achieve this aim, competent cooperation partners - scientific institutions - will be involved, ensuring improvement of recipe of the product provided specifically for wooden surfaces and various weather conditions.</t>
  </si>
  <si>
    <t>Iecavnieki, Iecavas novads, Latvija, LV-3913</t>
  </si>
  <si>
    <t>Velga Balode T.28356588, velga@painteco.eu</t>
  </si>
  <si>
    <t>Development of energy efficient aluminum melt pump</t>
  </si>
  <si>
    <t>SIA ''MHD Research Centre''</t>
  </si>
  <si>
    <t>The aim of the project is to develop a new product — an energy efficient aluminium melt pump. The new product will be based on the unique technology developed at the Institute of Physics of the University of Latvia, which offers replacing traditionally used 3-phase inductors with a system of several special-configuration rotating permanent magnets in metallurgy. The process of product development provides for creating a prototype and carrying out activities related to the promotion of the product on the market.</t>
  </si>
  <si>
    <t>"Dauguļi-1", Acone, Salaspils novads, Latvija</t>
  </si>
  <si>
    <t xml:space="preserve">Toms Beinerts, Tālr.26599, toms.beinerts@gmail.com </t>
  </si>
  <si>
    <t>Technological development of silicon manufacturing waste of silicon - aluminum ligature</t>
  </si>
  <si>
    <t>SIA ''EPM Rīga''</t>
  </si>
  <si>
    <t>AS Clean Metal Processes</t>
  </si>
  <si>
    <t xml:space="preserve">The aim of the project is to develop a technology for the production of the silicon – aluminium alloy form the waste of the crystalline silicon production.
The project will be based on the technological development of the Norwegian enterprise "Clean Metal Processes" AS. Within the framework of the project it is planned to carry out an experimental development for the adaptation of this technology to the industrial scale.
</t>
  </si>
  <si>
    <t>Akmeņu iela 47, Ogre, Ogres novads, LV - 5001</t>
  </si>
  <si>
    <t>Development and Introduction of Renewable Resources Solutions and Energy-Efficient Biomass Drying Solutions</t>
  </si>
  <si>
    <t>SIA "CONAK STEEL"</t>
  </si>
  <si>
    <t>The aim of the project is to develop and introduce innovative energy-efficient solutions in the biomass drying process and technology. The drier will have integrated innovative solutions for energy saving and promotion of environmental sustainability. In addition, the company offers the development of connection joints of lines and equipment, offering the most suitable solution after carrying out the situation and data analysis in order to ensure compatibility.</t>
  </si>
  <si>
    <t>Lielcieceres iela 34-16, Brocēni, Brocēnu novads, LV-3851</t>
  </si>
  <si>
    <t>Andris Kronbergs T.29251538, info@canak.lv</t>
  </si>
  <si>
    <t>Development of a Microwave Reactor and its introduction on the market</t>
  </si>
  <si>
    <t>SIA Filkir</t>
  </si>
  <si>
    <t>The aim of the project is to develop microwave equipment, which will allow for improving the technological process and economic effectiveness of biomass gasification at CHP plants. Equipment technology is based on microwave emitters and ensures additional energy during the gasification process, without changing the initial parameters of fuel.</t>
  </si>
  <si>
    <t>Vestienas iela 2, Rīga, LV - 1035</t>
  </si>
  <si>
    <t>Kirils Petrovics, 29690487, kirils.filkir@gmail.com</t>
  </si>
  <si>
    <t>SIA "Greeneu" project sapropel feed premix production</t>
  </si>
  <si>
    <t>SIA Greeneu</t>
  </si>
  <si>
    <t>The aim of the project is to develop new product – sapropel forage premix with organic substances and micro-elements, as required. The product will be produced using new technology, extracting water contained in lake sapropel (raw material) with binary ice.</t>
  </si>
  <si>
    <t>"Luciški", "Akmeņlauks", Mākoņkalna pag., Rēzeknes novads, LV - 4626</t>
  </si>
  <si>
    <t>Ilgonis Upītis, 28887585</t>
  </si>
  <si>
    <t>Development of a Remote LED Luminophore</t>
  </si>
  <si>
    <t>SIA LED Chemicals</t>
  </si>
  <si>
    <t>Norwegian University of Science and Technology</t>
  </si>
  <si>
    <t>The aim of the project is to develop an innovative product, i.e. a remote luminophore for light-emitting diodes, which will allow for improving their quality, reducing energy consumption, increasing their service life and efficiency, as well as reducing the prime cost and price of light-emitting diodes.</t>
  </si>
  <si>
    <t>Brīvības iela 137, Rīga, LV - 1012</t>
  </si>
  <si>
    <t>Aleksandrs Beļskis, 26887511</t>
  </si>
  <si>
    <t>Development of SIA “AV RECYCLING” Product — Cold Asphalt Mix and Its Introduction into Production</t>
  </si>
  <si>
    <t>SIA AV Recycling</t>
  </si>
  <si>
    <t>NTNU - Norwegian University of Science and Technology, Department of Civil and Transport Engineering</t>
  </si>
  <si>
    <t>The aim of the project is to develop a new product — cold asphalt mix. Within the project “smart asphalt” (cold asphalt) recipe will be improved for its consolidation and certification on the European market, carrying out necessary research and development activities.</t>
  </si>
  <si>
    <t>Traleru iela 2C, Rīga, LV-1030, Latvija</t>
  </si>
  <si>
    <t>Juris Oļeiņiks, T.29403672, market@avrecycling.lv</t>
  </si>
  <si>
    <t>A 3D printing filament from the recycled plastic</t>
  </si>
  <si>
    <t>SIA Baltic3d.EU</t>
  </si>
  <si>
    <t xml:space="preserve">Paper and Fiber Research Institute </t>
  </si>
  <si>
    <t xml:space="preserve">The aim of the project is to develop four different 3D printing filaments from recycled raw materials which would comply with the parameters of hobby-class printers.
Project solves two problems related to the materials of hobby-class printers — (1) rapidly growing demand for spooled 3D printing filament (material) and (2) practically non-existent supply for the recycled 3D printing filament.
</t>
  </si>
  <si>
    <t>Saules iela 39, Grobiņa, LV - 3430</t>
  </si>
  <si>
    <t>Jānis Jātnieks, 29398960</t>
  </si>
  <si>
    <t xml:space="preserve"> 13.06.2014. /         from 07.07.2015. - 30.04.2017.</t>
  </si>
  <si>
    <t xml:space="preserve"> 30.06.2014./         from 20.08.2014. - 30.04.2017.</t>
  </si>
  <si>
    <t xml:space="preserve"> 27.01.2015./         from 27.02.2015. - 30.09.2016.</t>
  </si>
  <si>
    <t>14.01.2015./            from 27.02.2015. - 26.05.2016.</t>
  </si>
  <si>
    <t xml:space="preserve"> 28.01.2015./      from 26.02.2015. - 28.08.2016.</t>
  </si>
  <si>
    <t xml:space="preserve"> 28.01.2015./          from 06.03.2015. - 05.05.2016.</t>
  </si>
  <si>
    <t xml:space="preserve"> 25.03.2015./          from 01.04.2015. - 31.03.2017.</t>
  </si>
  <si>
    <t xml:space="preserve"> 24.03.2015./          from 01.04.2015. - 30.06.2016.)</t>
  </si>
  <si>
    <t xml:space="preserve"> 27.03.2015./          from 01.04.2015. - 31.07.2016.</t>
  </si>
  <si>
    <t xml:space="preserve"> 25.03.2015./           from 02.04.2015. - 31.03.2017.</t>
  </si>
  <si>
    <t xml:space="preserve"> 27.03.2015./          from 08.04.2015. - 07.07.2016.</t>
  </si>
  <si>
    <t>27.03.2015./           12 months (but not later then 30.04.2016)</t>
  </si>
  <si>
    <t xml:space="preserve"> 06.05.2015./          from 09.07.2015 - 08.07.2016.</t>
  </si>
  <si>
    <t xml:space="preserve"> 17.04.2015./          from 17.08.2015. - 01.08.2016.</t>
  </si>
  <si>
    <t>17.04.2015./       from 19.06.2015. - 30.04.2016.</t>
  </si>
  <si>
    <t>17.04.2015./      from 08.07.2015 - 30.04.2016.</t>
  </si>
  <si>
    <t>17.04.2015./             from 25.06.2015. - 31.10.2016.</t>
  </si>
  <si>
    <t xml:space="preserve"> 17.04.2015./        from 19.06.2015. - 31.10.2015.</t>
  </si>
  <si>
    <t xml:space="preserve">NOFI/LV06/INP/1  Contract 07.07.2014. No.DL-2014/9 </t>
  </si>
  <si>
    <t>NOFI/LV06/AK/2, Contract 20.08.2014, No. NP-2014/2</t>
  </si>
  <si>
    <t>NOFI/LV06/AK/3 Contract 08.09.2014  No.NP-2014/4</t>
  </si>
  <si>
    <t>NOFI/LV06/AK/5 Contract 01.09.2014 No. NP-2014/3</t>
  </si>
  <si>
    <t>NOFI/LV06/NAGS/2, Contract 26.02.2015 No. NP-2015/2</t>
  </si>
  <si>
    <t xml:space="preserve">NOFI/LV06/NAGS/1, Contract 27.02.2015 No. NP-2015/1 </t>
  </si>
  <si>
    <t>NOFI/LV06/NAGS/5, Contract 27.02.2015 No. NP-2015/3</t>
  </si>
  <si>
    <t xml:space="preserve"> NOFI/LV06/NAGS/02/12, Contract 01.04.2015., No.NP-2015/5</t>
  </si>
  <si>
    <t xml:space="preserve">NOFI/LV06/NAGS/02/11, Contract 01.04.2015. , No.NP-2015/6 </t>
  </si>
  <si>
    <t xml:space="preserve">NOFI/LV06/NAGS/02/3, Contract 01.04.2015., No.NP-2015/7 </t>
  </si>
  <si>
    <t xml:space="preserve">NOFI/LV06/NAGS/02/2,  Contract 02.04.2015., No.NP-2015/8 </t>
  </si>
  <si>
    <t xml:space="preserve">NOFI/LV06/NAGS/02/13, Contract 08.04.2015., No.NP-2015/9 </t>
  </si>
  <si>
    <t>NOFI/LV06/AK2/22     Contract  20.09.07.2015., No.NP-2015/20</t>
  </si>
  <si>
    <t>NOFI/LV06/AK2/14  Contract 17.08.2015., No.NP-2015/24</t>
  </si>
  <si>
    <t xml:space="preserve">NOFI/LV06/AK2/19,  Contract 19.06.2015.; No.NP-2015/14 </t>
  </si>
  <si>
    <t>NOFI/LV06/AK2/15  Contract 25.06.2015.; No.NP-2015/19</t>
  </si>
  <si>
    <t>NOFI/LV06/AK2/20    Contract 19.06.2015.; No.NP-2015/13;</t>
  </si>
  <si>
    <t>NOFI/LV06/AK2/5     Contract 06.07.2015.; No.NP-2015/17</t>
  </si>
  <si>
    <t>NOFI/LV06/AK2/9       Contract N09.07.2015; No.NP-2015/16</t>
  </si>
  <si>
    <t>17.04.2015./         from 09.07.2015. - 25.01.2016.</t>
  </si>
  <si>
    <t>NOFI/LV06/AK2/17      Contract  25.06.2015.; No.NP-2015/11</t>
  </si>
  <si>
    <t xml:space="preserve"> 17.04.2015.        from 25.06.2015. - 19.12.2015.</t>
  </si>
  <si>
    <t>NOFI/LV06/AK2/4                Contract 18.06.2015.; No.NP-2015/12</t>
  </si>
  <si>
    <t xml:space="preserve"> 17.04.2015./          from 18.06.2015. - 30.04.2016.</t>
  </si>
  <si>
    <t>NOFI/LV06/AK2/18   Contract 21.07.2015.; No.NP-2015/22</t>
  </si>
  <si>
    <t>17.04.2015./             from 21.07.2015. -  30.04.2016.</t>
  </si>
  <si>
    <t>NOFI/LV06/AK2/2   Contract 25.06.2015.; No.NP-2015/18</t>
  </si>
  <si>
    <t xml:space="preserve"> 17.04.2015./           from 25.06.2015. - 30.04.2016.</t>
  </si>
  <si>
    <t xml:space="preserve">NOFI/LV06/NAGS/03/4/
Contract 09.09.2015.               Nr.NP-2015/25;
</t>
  </si>
  <si>
    <t xml:space="preserve">NOFI/LV06/NAGS/03/1/ 
Contract 02.10.2015.; Nr.NP-2015/37
</t>
  </si>
  <si>
    <t>30.09.2015/ 
from 02.10.2015. - 30.04.2016.</t>
  </si>
  <si>
    <t>01.09.2015/
 from 09.09.2015. - 30.04.2016.</t>
  </si>
  <si>
    <t>27.08.2015/
from 15.09.2015. - 30.09.2016.</t>
  </si>
  <si>
    <t xml:space="preserve">NOFI/LV06/NAGS/03/5/
Contract 15.09.2015.; Nr.NP-2015/31
</t>
  </si>
  <si>
    <t>31.08.2015/ 
from 15.09.2015. - 14.09.2015.</t>
  </si>
  <si>
    <t xml:space="preserve">NOFI/LV06/NAGS/03/6/
Contract 15.09.2015.;           Nr.NP-2015/27;
</t>
  </si>
  <si>
    <t>14.08.2015/
from 15.09.2015. - 30.12.2016.</t>
  </si>
  <si>
    <t xml:space="preserve">NOFI/LV06/NAGS/03/10/
   Contract 15.09.2015.;           Nr.NP-2015/34
</t>
  </si>
  <si>
    <t>09.09.2015/
from 15.09.2015. - 14.10.2016.</t>
  </si>
  <si>
    <t xml:space="preserve">NOFI/LV06/NAGS/03/14/
Contract 15.09.2015.;   Nr.NP-2015/28,
</t>
  </si>
  <si>
    <t>28.09.2015/ 
from 02.10.2015. - 30.04.2016.</t>
  </si>
  <si>
    <t xml:space="preserve">NOFI/LV06/NAGS/03/16/
Contract 02.10.2015.;    Nr.NP-2015/36
</t>
  </si>
  <si>
    <t>01.09.2015/ no 15.09.2015. - 14.04.2017.</t>
  </si>
  <si>
    <t xml:space="preserve">NOFI/LV06/NAGS/03/17/
Contract 15.09.2015.;   Nr.NP-2015/30
</t>
  </si>
  <si>
    <t>11.09.2015/ 
from 15.09.2015. - 14.05.2016.</t>
  </si>
  <si>
    <t xml:space="preserve">NOFI/LV06/NAGS/03/33/
Contract 15.09.2015.;    Nr.NP-2015/33
</t>
  </si>
  <si>
    <t>30.09.2015/
from 15.09.2015. - 30.04.2016.</t>
  </si>
  <si>
    <t xml:space="preserve">NOFI/LV06/NAGS/03/26/
Contract 15.09.2015.;   Nr.NP-2015/38
</t>
  </si>
  <si>
    <t>07.09.2015/
from 15.09.2015. - 30.12.2016.</t>
  </si>
  <si>
    <t xml:space="preserve">NOFI/LV06/NAGS/03/30/
Contract 15.09.2015.;     Nr.NP-2015/29
</t>
  </si>
  <si>
    <t>09.09.2015/ 
from 15.09.2015. - 30.09.2016.</t>
  </si>
  <si>
    <t xml:space="preserve">NOFI/LV06/NAGS/03/31/
Contract 15.09.2015.;   Nr.NP-2015/32
</t>
  </si>
  <si>
    <t>26.08.2015/
from 09.09.2015. - 09.09.2016.</t>
  </si>
  <si>
    <t xml:space="preserve">NOFI/LV06/NAGS/03/35/
Contract 09.09.2015.;   Nr.NP-2015/26
</t>
  </si>
  <si>
    <t>14.09.2015/
from 15.09.2015. - 14.03.2017.</t>
  </si>
  <si>
    <t xml:space="preserve">NOFI/LV06/NAGS/03/42/
Contract 15.09.2015.;    Nr.NP-2015/35
</t>
  </si>
  <si>
    <t>Project promoter
 co-financing, inclyding non eligible costs
EUR</t>
  </si>
  <si>
    <t>NFI/R/2014/011; 29.05.2015.</t>
  </si>
  <si>
    <t>NFI/R/2014/010; 19.06.2015.</t>
  </si>
  <si>
    <t>NFI/R/2014/045; 04.06.2015.</t>
  </si>
  <si>
    <t>NFI/R/2014/023; 29.05.2015.</t>
  </si>
  <si>
    <t>NFI/R/2014/051; 04.06.2015.</t>
  </si>
  <si>
    <t>NFI/R/2014/006; 19.06.2015.</t>
  </si>
  <si>
    <t>NFI/R/2014/070; 08.06.2015.</t>
  </si>
  <si>
    <t>NFI/R/2014/014; 10.07.2015.</t>
  </si>
  <si>
    <t>NFI/R/2014/062; 19.06.2015.</t>
  </si>
  <si>
    <t>NFI/R/2014/061; 19.06.2015.</t>
  </si>
  <si>
    <t>NFI/R/2014/053; 25.06.2015.</t>
  </si>
  <si>
    <t>EEZ/NFI/S/2015/008
30.11.2015.</t>
  </si>
  <si>
    <t>Students` Mobility</t>
  </si>
  <si>
    <t>Latvian Academy of Culture</t>
  </si>
  <si>
    <t>Volda University College; University of Akureyri</t>
  </si>
  <si>
    <t>06.11.2015./ 04.01.2016. - 17.06.2016.</t>
  </si>
  <si>
    <t>The mobility project will involve 3 students from the Latvian Academy of Culture (they have already been nominated as the Academy has already completed the competition for students) and 3 Universities: the Latvian Academy of Culture, the University of Akureyri and the Volda University College.
The partners participating in the project are long-standing partners. We have been regularly organizing student mobility within the Erasmus programme and the EEA activity “Scholarships” for more than 6 years and will continue to do so. As a result of mobility, the approved students will be able to complete their bachelor's or master's papers, improve their knowledge of Scandinavian languages and English, as well as to attend specific management courses that are not available at the Academy.</t>
  </si>
  <si>
    <t>Ilze Beimane, ilze.beimane@lka.edu.lv</t>
  </si>
  <si>
    <t>The parent and specialist collaboration project for children development and minimisation of social exclusion "My oportunity"</t>
  </si>
  <si>
    <t>Association "House of wonders"</t>
  </si>
  <si>
    <t>19 558.65</t>
  </si>
  <si>
    <t>17 602.78</t>
  </si>
  <si>
    <t>1 955.87</t>
  </si>
  <si>
    <t xml:space="preserve">to promote social and cognitive development through innovative, educational and engaging activities to the kids from social risk groups within Cesis, Priekuli, Amata and Ligatne’s regions, minimising the risk of social exclusion, providing psychological and informative support to child’s parents and teachers, promoting cooperation between the two groups. </t>
  </si>
  <si>
    <t xml:space="preserve">l.milherte@gmail.com </t>
  </si>
  <si>
    <t>You are one of us</t>
  </si>
  <si>
    <t>Aglona Education Promotion Organization</t>
  </si>
  <si>
    <t>19 980.00</t>
  </si>
  <si>
    <t>17 982.00</t>
  </si>
  <si>
    <t>1 998.00</t>
  </si>
  <si>
    <t xml:space="preserve"> to support children, young people and families with children who are exposed to social exclusion, to promote their integration into society.</t>
  </si>
  <si>
    <t xml:space="preserve">ushacka@inbox.lv </t>
  </si>
  <si>
    <t>Being in the same boat requires rowinf together!</t>
  </si>
  <si>
    <t>12 376.23</t>
  </si>
  <si>
    <t>11 138.61</t>
  </si>
  <si>
    <t>1 237.62</t>
  </si>
  <si>
    <t>Creation of united society at the level of  interethnic NGOs and at the level of ethnic minority families using intercultural dialogue promotion measures,  improvement of knowledge of the official language, thus promoting understanding of Latvian culture and traditions</t>
  </si>
  <si>
    <t xml:space="preserve">raisa-1@inbox.lv </t>
  </si>
  <si>
    <t>NGO „Family Support Center „Atvērtība”</t>
  </si>
  <si>
    <t>EEZ/NFI/S/2015/006 03.11.2015.</t>
  </si>
  <si>
    <t>EEZ/NFI/S/2015/005 03.11.2015.</t>
  </si>
  <si>
    <t>2014.EEZ/PP/1/MIC/020
08.05.2015.</t>
  </si>
  <si>
    <t>2014.EEZ/PP/1/MIC/025
29.04.2015.</t>
  </si>
  <si>
    <t>2014.EEZ/PP/1/MIC/043
20.05.2015.</t>
  </si>
  <si>
    <t>2014.EEZ/PP/1/MIC/051
19.05.2015.</t>
  </si>
  <si>
    <t>2014.EEZ/PP/1/MIC/054
21.05.2015.</t>
  </si>
  <si>
    <t>2014.EEZ/PP/1/MIC/058
14.05.2015.</t>
  </si>
  <si>
    <t>2014.EEZ/PP/1/MIC/069
26.05.2015.</t>
  </si>
  <si>
    <t>2014.EEZ/PP/1/MIC/071
14.05.2015.</t>
  </si>
  <si>
    <t>2014.EEZ/PP/1/MIC/074
23.04.2015.</t>
  </si>
  <si>
    <t>2014.EEZ/PP/1/MIC/081
11.05.2015.</t>
  </si>
  <si>
    <t>2014.EEZ/PP/1/MIC/099
15.05.2015.</t>
  </si>
  <si>
    <t>2014.EEZ/PP/1/MIC/102
20.05.2015.</t>
  </si>
  <si>
    <t>2014.EEZ/PP/1/MIC/106
27.05.2015.</t>
  </si>
  <si>
    <t>2014.EEZ/PP/2/MIC/008
15.05.2015.</t>
  </si>
  <si>
    <t>2014.EEZ/PP/2/MIC/027
28.05.2015.</t>
  </si>
  <si>
    <t>2014.EEZ/PP/1/MIC/031
06.08.2015.</t>
  </si>
  <si>
    <t>2014.EEZ/PP/1/MIC/006
30.07.2015.</t>
  </si>
  <si>
    <t>2014.EEZ/PP/2/MIC/026
29.07.2015.</t>
  </si>
  <si>
    <t>Cancer-derived extracellular vesicles: function and clinical applications in prostate cancer</t>
  </si>
  <si>
    <r>
      <t>30.01.2015./ 01.06.2015-</t>
    </r>
    <r>
      <rPr>
        <b/>
        <sz val="11"/>
        <color theme="1"/>
        <rFont val="Times New Roman"/>
        <family val="1"/>
        <charset val="186"/>
      </rPr>
      <t>31.03.2017</t>
    </r>
    <r>
      <rPr>
        <sz val="11"/>
        <color theme="1"/>
        <rFont val="Times New Roman"/>
        <family val="1"/>
        <charset val="186"/>
      </rPr>
      <t xml:space="preserve">.
</t>
    </r>
  </si>
  <si>
    <r>
      <t>30.01.2015./ 01.05.2015.-</t>
    </r>
    <r>
      <rPr>
        <b/>
        <sz val="11"/>
        <color theme="1"/>
        <rFont val="Times New Roman"/>
        <family val="1"/>
        <charset val="186"/>
      </rPr>
      <t>30.04.2017.</t>
    </r>
  </si>
  <si>
    <r>
      <t>30.01.2015./ 01.03.2015.-</t>
    </r>
    <r>
      <rPr>
        <b/>
        <sz val="11"/>
        <color theme="1"/>
        <rFont val="Times New Roman"/>
        <family val="1"/>
        <charset val="186"/>
      </rPr>
      <t>30.04.2017.</t>
    </r>
  </si>
  <si>
    <r>
      <t>30.01.2015./ 01.06.2015. -</t>
    </r>
    <r>
      <rPr>
        <b/>
        <sz val="11"/>
        <color theme="1"/>
        <rFont val="Times New Roman"/>
        <family val="1"/>
        <charset val="186"/>
      </rPr>
      <t>28.02.2017.</t>
    </r>
    <r>
      <rPr>
        <sz val="11"/>
        <color theme="1"/>
        <rFont val="Times New Roman"/>
        <family val="1"/>
        <charset val="186"/>
      </rPr>
      <t xml:space="preserve">
</t>
    </r>
  </si>
  <si>
    <r>
      <t xml:space="preserve">30.01.2015./ 01.05.2015.- </t>
    </r>
    <r>
      <rPr>
        <b/>
        <sz val="11"/>
        <color theme="1"/>
        <rFont val="Times New Roman"/>
        <family val="1"/>
        <charset val="186"/>
      </rPr>
      <t>30.04.2017.</t>
    </r>
    <r>
      <rPr>
        <sz val="11"/>
        <color theme="1"/>
        <rFont val="Times New Roman"/>
        <family val="1"/>
        <charset val="186"/>
      </rPr>
      <t xml:space="preserve">
</t>
    </r>
  </si>
  <si>
    <r>
      <t>30.01.2015./ 01.03.2015.-</t>
    </r>
    <r>
      <rPr>
        <b/>
        <sz val="11"/>
        <color theme="1"/>
        <rFont val="Times New Roman"/>
        <family val="1"/>
        <charset val="186"/>
      </rPr>
      <t>31.12.2016.</t>
    </r>
  </si>
  <si>
    <r>
      <t xml:space="preserve">30.01.2015./ 01.05.2015. - </t>
    </r>
    <r>
      <rPr>
        <b/>
        <sz val="11"/>
        <color theme="1"/>
        <rFont val="Times New Roman"/>
        <family val="1"/>
        <charset val="186"/>
      </rPr>
      <t>30.04.2017.</t>
    </r>
  </si>
  <si>
    <r>
      <t>30.01.2015./ 01.06.2015. -</t>
    </r>
    <r>
      <rPr>
        <b/>
        <sz val="11"/>
        <color theme="1"/>
        <rFont val="Times New Roman"/>
        <family val="1"/>
        <charset val="186"/>
      </rPr>
      <t>30.04.2017.</t>
    </r>
  </si>
  <si>
    <r>
      <t>30.01.2015./ 01.09.2015. -</t>
    </r>
    <r>
      <rPr>
        <b/>
        <sz val="11"/>
        <color theme="1"/>
        <rFont val="Times New Roman"/>
        <family val="1"/>
        <charset val="186"/>
      </rPr>
      <t>28.02.2017.</t>
    </r>
  </si>
  <si>
    <r>
      <t xml:space="preserve">31.07.2015./ 15.10.2015. - </t>
    </r>
    <r>
      <rPr>
        <b/>
        <sz val="11"/>
        <color theme="1"/>
        <rFont val="Times New Roman"/>
        <family val="1"/>
        <charset val="186"/>
      </rPr>
      <t>30.04.2017.</t>
    </r>
  </si>
  <si>
    <r>
      <t xml:space="preserve">02.07.2015./ 01.09.2015. - </t>
    </r>
    <r>
      <rPr>
        <b/>
        <sz val="11"/>
        <color theme="1"/>
        <rFont val="Times New Roman"/>
        <family val="1"/>
        <charset val="186"/>
      </rPr>
      <t>30.04.2017.</t>
    </r>
  </si>
  <si>
    <r>
      <t xml:space="preserve">22.05.2015./ 01.10.2015. - </t>
    </r>
    <r>
      <rPr>
        <b/>
        <sz val="11"/>
        <color theme="1"/>
        <rFont val="Times New Roman"/>
        <family val="1"/>
        <charset val="186"/>
      </rPr>
      <t>30.04.2017.</t>
    </r>
  </si>
  <si>
    <r>
      <t xml:space="preserve">02.07.2015./ 30.06.2015. - </t>
    </r>
    <r>
      <rPr>
        <b/>
        <sz val="11"/>
        <color theme="1"/>
        <rFont val="Times New Roman"/>
        <family val="1"/>
        <charset val="186"/>
      </rPr>
      <t>30.04.2017.</t>
    </r>
  </si>
  <si>
    <r>
      <t xml:space="preserve">02.07.2015./ 01.08.2015. - </t>
    </r>
    <r>
      <rPr>
        <b/>
        <sz val="11"/>
        <color theme="1"/>
        <rFont val="Times New Roman"/>
        <family val="1"/>
        <charset val="186"/>
      </rPr>
      <t>30.04.2017.</t>
    </r>
  </si>
  <si>
    <r>
      <t xml:space="preserve">02.07.2015./ 01.01.2016. - </t>
    </r>
    <r>
      <rPr>
        <b/>
        <sz val="11"/>
        <color theme="1"/>
        <rFont val="Times New Roman"/>
        <family val="1"/>
        <charset val="186"/>
      </rPr>
      <t>30.04.2017.</t>
    </r>
  </si>
  <si>
    <r>
      <t xml:space="preserve">02.07.2015./ 01.10.2015. - </t>
    </r>
    <r>
      <rPr>
        <b/>
        <sz val="11"/>
        <color theme="1"/>
        <rFont val="Times New Roman"/>
        <family val="1"/>
        <charset val="186"/>
      </rPr>
      <t>30.04.2017.</t>
    </r>
  </si>
  <si>
    <r>
      <t>22.05.2015./ 20.08.2015. -</t>
    </r>
    <r>
      <rPr>
        <b/>
        <sz val="11"/>
        <color theme="1"/>
        <rFont val="Times New Roman"/>
        <family val="1"/>
        <charset val="186"/>
      </rPr>
      <t xml:space="preserve"> 30.04.2017.</t>
    </r>
  </si>
  <si>
    <t>09.09.2015./ 01.11.2015. - 31.08.2016.</t>
  </si>
  <si>
    <t>05.10.2015./ 01.11.2015. - 31.07.2016.</t>
  </si>
  <si>
    <r>
      <t>05.12.2013./ 10.12.2013.-</t>
    </r>
    <r>
      <rPr>
        <b/>
        <sz val="10"/>
        <color theme="1"/>
        <rFont val="Times New Roman"/>
        <family val="1"/>
        <charset val="186"/>
      </rPr>
      <t>30.10.2016.</t>
    </r>
  </si>
  <si>
    <r>
      <t>01.11.2013./ 18.12.2013.-</t>
    </r>
    <r>
      <rPr>
        <b/>
        <sz val="10"/>
        <color theme="1"/>
        <rFont val="Times New Roman"/>
        <family val="1"/>
        <charset val="186"/>
      </rPr>
      <t>30.11.2016.</t>
    </r>
  </si>
  <si>
    <r>
      <t>01.11.2013./ 19.11.2013.-</t>
    </r>
    <r>
      <rPr>
        <b/>
        <sz val="10"/>
        <color theme="1"/>
        <rFont val="Times New Roman"/>
        <family val="1"/>
        <charset val="186"/>
      </rPr>
      <t>30.04.2017.</t>
    </r>
  </si>
  <si>
    <r>
      <t xml:space="preserve">19.03.2014./ 26.03.2014.- </t>
    </r>
    <r>
      <rPr>
        <b/>
        <sz val="11"/>
        <rFont val="Times New Roman"/>
        <family val="1"/>
        <charset val="186"/>
      </rPr>
      <t>30.04.2017.</t>
    </r>
  </si>
  <si>
    <r>
      <t xml:space="preserve">31.03.2014./ 03.04.2014.- </t>
    </r>
    <r>
      <rPr>
        <b/>
        <sz val="11"/>
        <rFont val="Times New Roman"/>
        <family val="1"/>
        <charset val="186"/>
      </rPr>
      <t>30.04.2017.</t>
    </r>
  </si>
  <si>
    <r>
      <rPr>
        <b/>
        <sz val="11"/>
        <color rgb="FFFF0000"/>
        <rFont val="Times New Roman"/>
        <family val="1"/>
        <charset val="186"/>
      </rPr>
      <t>Terminated</t>
    </r>
    <r>
      <rPr>
        <sz val="11"/>
        <color rgb="FFFF0000"/>
        <rFont val="Times New Roman"/>
        <family val="2"/>
        <charset val="186"/>
      </rPr>
      <t>.</t>
    </r>
  </si>
  <si>
    <t>Terminated</t>
  </si>
  <si>
    <r>
      <t xml:space="preserve">16.03.2015./ 01.04.2015. - </t>
    </r>
    <r>
      <rPr>
        <b/>
        <sz val="11"/>
        <color theme="1"/>
        <rFont val="Times New Roman"/>
        <family val="1"/>
        <charset val="186"/>
      </rPr>
      <t>30.01.2017.</t>
    </r>
  </si>
  <si>
    <r>
      <t xml:space="preserve">10.02.2015./ 13.04.2015. - </t>
    </r>
    <r>
      <rPr>
        <b/>
        <sz val="11"/>
        <color theme="1"/>
        <rFont val="Times New Roman"/>
        <family val="1"/>
        <charset val="186"/>
      </rPr>
      <t>28.02.2017.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</si>
</sst>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 #,##0.00_-;_-* \-??_-;_-@_-"/>
    <numFmt numFmtId="165" formatCode="#,##0.00[$Ls-426];[Red]&quot;-&quot;#,##0.00[$Ls-426]"/>
    <numFmt numFmtId="166" formatCode="_-* #,##0_-;\-* #,##0_-;_-* &quot;-&quot;??_-;_-@_-"/>
  </numFmts>
  <fonts count="74">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2"/>
      <charset val="186"/>
    </font>
    <font>
      <b/>
      <sz val="12"/>
      <color theme="1"/>
      <name val="Times New Roman"/>
      <family val="1"/>
      <charset val="186"/>
    </font>
    <font>
      <b/>
      <sz val="11"/>
      <color theme="1"/>
      <name val="Times New Roman"/>
      <family val="1"/>
      <charset val="186"/>
    </font>
    <font>
      <b/>
      <sz val="11"/>
      <name val="Times New Roman"/>
      <family val="1"/>
      <charset val="186"/>
    </font>
    <font>
      <u/>
      <sz val="12"/>
      <color theme="10"/>
      <name val="Times New Roman"/>
      <family val="2"/>
      <charset val="186"/>
    </font>
    <font>
      <sz val="12"/>
      <color theme="1"/>
      <name val="Times New Roman"/>
      <family val="2"/>
      <charset val="186"/>
    </font>
    <font>
      <sz val="11"/>
      <color theme="1"/>
      <name val="Times New Roman"/>
      <family val="1"/>
      <charset val="186"/>
    </font>
    <font>
      <sz val="11"/>
      <name val="Times New Roman"/>
      <family val="1"/>
      <charset val="186"/>
    </font>
    <font>
      <u/>
      <sz val="11"/>
      <color theme="10"/>
      <name val="Times New Roman"/>
      <family val="1"/>
      <charset val="186"/>
    </font>
    <font>
      <sz val="12"/>
      <color indexed="8"/>
      <name val="Arial"/>
      <family val="2"/>
      <charset val="186"/>
    </font>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b/>
      <sz val="14"/>
      <color theme="1"/>
      <name val="Times New Roman"/>
      <family val="1"/>
      <charset val="186"/>
    </font>
    <font>
      <sz val="14"/>
      <color theme="1"/>
      <name val="Times New Roman"/>
      <family val="1"/>
      <charset val="186"/>
    </font>
    <font>
      <sz val="10"/>
      <name val="Arial"/>
      <family val="2"/>
      <charset val="186"/>
    </font>
    <font>
      <sz val="12"/>
      <color theme="1"/>
      <name val="Times New Roman"/>
      <family val="1"/>
      <charset val="186"/>
    </font>
    <font>
      <sz val="12"/>
      <name val="Times New Roman"/>
      <family val="1"/>
      <charset val="186"/>
    </font>
    <font>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u/>
      <sz val="10"/>
      <color theme="10"/>
      <name val="Times New Roman"/>
      <family val="1"/>
      <charset val="186"/>
    </font>
    <font>
      <sz val="11"/>
      <color theme="1"/>
      <name val="Calibri"/>
      <family val="2"/>
      <charset val="186"/>
      <scheme val="minor"/>
    </font>
    <font>
      <u/>
      <sz val="11"/>
      <color theme="10"/>
      <name val="Calibri"/>
      <family val="2"/>
      <charset val="186"/>
      <scheme val="minor"/>
    </font>
    <font>
      <sz val="14"/>
      <name val="Times New Roman"/>
      <family val="1"/>
      <charset val="186"/>
    </font>
    <font>
      <u/>
      <sz val="14"/>
      <color theme="10"/>
      <name val="Times New Roman"/>
      <family val="1"/>
      <charset val="186"/>
    </font>
    <font>
      <sz val="11"/>
      <name val="Times New Roman"/>
      <family val="2"/>
      <charset val="186"/>
    </font>
    <font>
      <sz val="11"/>
      <color theme="1"/>
      <name val="Times New Roman"/>
      <family val="2"/>
      <charset val="186"/>
    </font>
    <font>
      <b/>
      <sz val="11"/>
      <name val="Times New Roman"/>
      <family val="2"/>
      <charset val="186"/>
    </font>
    <font>
      <sz val="10"/>
      <name val="Arial"/>
      <family val="2"/>
      <charset val="186"/>
    </font>
    <font>
      <u/>
      <sz val="10"/>
      <color indexed="12"/>
      <name val="Arial"/>
      <family val="2"/>
      <charset val="186"/>
    </font>
    <font>
      <sz val="11"/>
      <color rgb="FF000000"/>
      <name val="Times New Roman"/>
      <family val="1"/>
      <charset val="186"/>
    </font>
    <font>
      <u/>
      <sz val="11"/>
      <color indexed="12"/>
      <name val="Times New Roman"/>
      <family val="1"/>
      <charset val="186"/>
    </font>
    <font>
      <sz val="12"/>
      <color theme="1"/>
      <name val="Arial1"/>
      <charset val="186"/>
    </font>
    <font>
      <b/>
      <i/>
      <sz val="16"/>
      <color theme="1"/>
      <name val="Arial1"/>
      <charset val="186"/>
    </font>
    <font>
      <b/>
      <i/>
      <u/>
      <sz val="12"/>
      <color theme="1"/>
      <name val="Arial1"/>
      <charset val="186"/>
    </font>
    <font>
      <sz val="12"/>
      <color indexed="8"/>
      <name val="Times New Roman"/>
      <family val="2"/>
      <charset val="186"/>
    </font>
    <font>
      <sz val="11"/>
      <color indexed="8"/>
      <name val="Times New Roman"/>
      <family val="1"/>
      <charset val="186"/>
    </font>
    <font>
      <u/>
      <sz val="11"/>
      <color theme="10"/>
      <name val="Times New Roman"/>
      <family val="2"/>
      <charset val="186"/>
    </font>
    <font>
      <b/>
      <sz val="11"/>
      <color rgb="FFFF0000"/>
      <name val="Times New Roman"/>
      <family val="1"/>
      <charset val="186"/>
    </font>
    <font>
      <sz val="11"/>
      <color rgb="FFFF0000"/>
      <name val="Times New Roman"/>
      <family val="1"/>
      <charset val="186"/>
    </font>
    <font>
      <b/>
      <sz val="11"/>
      <color theme="1"/>
      <name val="Times New Roman"/>
      <family val="2"/>
      <charset val="186"/>
    </font>
    <font>
      <b/>
      <sz val="12"/>
      <color rgb="FFFF0000"/>
      <name val="Times New Roman"/>
      <family val="1"/>
      <charset val="186"/>
    </font>
    <font>
      <sz val="11"/>
      <color rgb="FF000000"/>
      <name val="Times New Roman"/>
      <family val="2"/>
      <charset val="186"/>
    </font>
    <font>
      <b/>
      <sz val="12"/>
      <color theme="1"/>
      <name val="Times New Roman"/>
      <family val="2"/>
      <charset val="186"/>
    </font>
    <font>
      <sz val="11"/>
      <color indexed="8"/>
      <name val="Times New Roman"/>
      <family val="2"/>
      <charset val="186"/>
    </font>
    <font>
      <u/>
      <sz val="11"/>
      <color indexed="12"/>
      <name val="Arial"/>
      <family val="2"/>
      <charset val="186"/>
    </font>
    <font>
      <sz val="11"/>
      <color indexed="8"/>
      <name val="Georgia"/>
      <family val="1"/>
      <charset val="186"/>
    </font>
    <font>
      <u/>
      <sz val="11"/>
      <color theme="10"/>
      <name val="Calibri"/>
      <family val="2"/>
      <charset val="186"/>
    </font>
    <font>
      <u/>
      <sz val="10"/>
      <color theme="10"/>
      <name val="Times New Roman"/>
      <family val="2"/>
      <charset val="186"/>
    </font>
    <font>
      <sz val="11"/>
      <color rgb="FFFF0000"/>
      <name val="Times New Roman"/>
      <family val="2"/>
      <charset val="186"/>
    </font>
    <font>
      <sz val="12"/>
      <color rgb="FFFF0000"/>
      <name val="Times New Roman"/>
      <family val="2"/>
      <charset val="186"/>
    </font>
    <font>
      <u/>
      <sz val="12"/>
      <color rgb="FFFF0000"/>
      <name val="Times New Roman"/>
      <family val="2"/>
      <charset val="186"/>
    </font>
    <font>
      <u/>
      <sz val="11"/>
      <color rgb="FFFF0000"/>
      <name val="Times New Roman"/>
      <family val="2"/>
      <charset val="186"/>
    </font>
  </fonts>
  <fills count="3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249977111117893"/>
        <bgColor indexed="64"/>
      </patternFill>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4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9" tint="0.59999389629810485"/>
        <bgColor indexed="64"/>
      </patternFill>
    </fill>
    <fill>
      <patternFill patternType="solid">
        <fgColor theme="9"/>
        <bgColor indexed="64"/>
      </patternFill>
    </fill>
    <fill>
      <patternFill patternType="solid">
        <fgColor rgb="FFFFFFFF"/>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s>
  <cellStyleXfs count="517">
    <xf numFmtId="0" fontId="0" fillId="0" borderId="0"/>
    <xf numFmtId="0" fontId="8" fillId="0" borderId="0" applyNumberFormat="0" applyFill="0" applyBorder="0" applyAlignment="0" applyProtection="0"/>
    <xf numFmtId="43" fontId="9" fillId="0" borderId="0" applyFont="0" applyFill="0" applyBorder="0" applyAlignment="0" applyProtection="0"/>
    <xf numFmtId="0" fontId="13"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9" applyNumberFormat="0" applyAlignment="0" applyProtection="0"/>
    <xf numFmtId="0" fontId="19" fillId="24" borderId="10" applyNumberFormat="0" applyAlignment="0" applyProtection="0"/>
    <xf numFmtId="164" fontId="14" fillId="0" borderId="0" applyFill="0" applyBorder="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4" fillId="0" borderId="0" applyNumberFormat="0" applyFill="0" applyBorder="0" applyAlignment="0" applyProtection="0"/>
    <xf numFmtId="0" fontId="25" fillId="10" borderId="9" applyNumberFormat="0" applyAlignment="0" applyProtection="0"/>
    <xf numFmtId="0" fontId="26" fillId="0" borderId="14" applyNumberFormat="0" applyFill="0" applyAlignment="0" applyProtection="0"/>
    <xf numFmtId="0" fontId="27" fillId="25" borderId="0" applyNumberFormat="0" applyBorder="0" applyAlignment="0" applyProtection="0"/>
    <xf numFmtId="0" fontId="13" fillId="26" borderId="15" applyNumberFormat="0" applyAlignment="0" applyProtection="0"/>
    <xf numFmtId="0" fontId="28" fillId="23" borderId="16" applyNumberFormat="0" applyAlignment="0" applyProtection="0"/>
    <xf numFmtId="0" fontId="29" fillId="0" borderId="0" applyNumberFormat="0" applyFill="0" applyBorder="0" applyAlignment="0" applyProtection="0"/>
    <xf numFmtId="0" fontId="30" fillId="0" borderId="17" applyNumberFormat="0" applyFill="0" applyAlignment="0" applyProtection="0"/>
    <xf numFmtId="0" fontId="31" fillId="0" borderId="0" applyNumberFormat="0" applyFill="0" applyBorder="0" applyAlignment="0" applyProtection="0"/>
    <xf numFmtId="0" fontId="14" fillId="0" borderId="0"/>
    <xf numFmtId="43" fontId="14" fillId="0" borderId="0" applyFill="0" applyBorder="0" applyAlignment="0" applyProtection="0"/>
    <xf numFmtId="43" fontId="34" fillId="0" borderId="0" applyFill="0" applyBorder="0" applyAlignment="0" applyProtection="0"/>
    <xf numFmtId="0" fontId="42" fillId="0" borderId="0"/>
    <xf numFmtId="0" fontId="43" fillId="0" borderId="0" applyNumberFormat="0" applyFill="0" applyBorder="0" applyAlignment="0" applyProtection="0"/>
    <xf numFmtId="0" fontId="49" fillId="0" borderId="0"/>
    <xf numFmtId="43" fontId="49" fillId="0" borderId="0" applyFont="0" applyFill="0" applyBorder="0" applyAlignment="0" applyProtection="0"/>
    <xf numFmtId="0" fontId="50" fillId="0" borderId="0" applyNumberFormat="0" applyFill="0" applyBorder="0" applyAlignment="0" applyProtection="0">
      <alignment vertical="top"/>
      <protection locked="0"/>
    </xf>
    <xf numFmtId="43" fontId="9" fillId="0" borderId="0" applyFont="0" applyFill="0" applyBorder="0" applyAlignment="0" applyProtection="0"/>
    <xf numFmtId="0" fontId="14" fillId="0" borderId="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0" fontId="8" fillId="0" borderId="0" applyNumberFormat="0" applyFill="0" applyBorder="0" applyAlignment="0" applyProtection="0">
      <alignment vertical="top"/>
      <protection locked="0"/>
    </xf>
    <xf numFmtId="0" fontId="53" fillId="0" borderId="0"/>
    <xf numFmtId="0" fontId="54" fillId="0" borderId="0">
      <alignment horizontal="center"/>
    </xf>
    <xf numFmtId="0" fontId="54" fillId="0" borderId="0">
      <alignment horizontal="center" textRotation="90"/>
    </xf>
    <xf numFmtId="0" fontId="55" fillId="0" borderId="0"/>
    <xf numFmtId="165" fontId="55" fillId="0" borderId="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0" fontId="14" fillId="0" borderId="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0" fontId="2" fillId="0" borderId="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0" fontId="68"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1" fillId="0" borderId="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0" fontId="1" fillId="0" borderId="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0" fontId="1" fillId="0" borderId="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9"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43" fontId="56" fillId="0" borderId="0" applyFont="0" applyFill="0" applyBorder="0" applyAlignment="0" applyProtection="0"/>
    <xf numFmtId="43" fontId="14" fillId="0" borderId="0" applyFill="0" applyBorder="0" applyAlignment="0" applyProtection="0"/>
    <xf numFmtId="43" fontId="14" fillId="0" borderId="0" applyFill="0" applyBorder="0" applyAlignment="0" applyProtection="0"/>
    <xf numFmtId="43" fontId="14" fillId="0" borderId="0" applyFont="0" applyFill="0" applyBorder="0" applyAlignment="0" applyProtection="0"/>
    <xf numFmtId="43" fontId="14" fillId="0" borderId="0" applyFill="0" applyBorder="0" applyAlignment="0" applyProtection="0"/>
    <xf numFmtId="43" fontId="56" fillId="0" borderId="0" applyFont="0" applyFill="0" applyBorder="0" applyAlignment="0" applyProtection="0"/>
  </cellStyleXfs>
  <cellXfs count="511">
    <xf numFmtId="0" fontId="0" fillId="0" borderId="0" xfId="0"/>
    <xf numFmtId="0" fontId="4" fillId="0" borderId="0" xfId="0" applyFont="1"/>
    <xf numFmtId="0" fontId="5" fillId="0" borderId="0" xfId="0" applyFont="1"/>
    <xf numFmtId="0" fontId="10" fillId="0" borderId="0" xfId="0" applyFont="1"/>
    <xf numFmtId="0" fontId="5" fillId="0" borderId="0" xfId="0" applyFont="1" applyFill="1" applyAlignment="1">
      <alignment horizontal="center" vertical="center"/>
    </xf>
    <xf numFmtId="0" fontId="0" fillId="0" borderId="0" xfId="0" applyFill="1"/>
    <xf numFmtId="0" fontId="6" fillId="0" borderId="0" xfId="0" applyFont="1"/>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4" fontId="10" fillId="0" borderId="1" xfId="0" applyNumberFormat="1" applyFont="1" applyFill="1" applyBorder="1" applyAlignment="1">
      <alignment horizontal="right" vertical="center" wrapText="1"/>
    </xf>
    <xf numFmtId="0" fontId="12" fillId="0" borderId="1" xfId="1" applyFont="1" applyBorder="1" applyAlignment="1">
      <alignment horizontal="center" vertical="center" wrapText="1"/>
    </xf>
    <xf numFmtId="0" fontId="10" fillId="2" borderId="5" xfId="0" applyFont="1" applyFill="1" applyBorder="1" applyAlignment="1">
      <alignment horizontal="center" vertical="center" wrapText="1"/>
    </xf>
    <xf numFmtId="0" fontId="12" fillId="0" borderId="5" xfId="1" applyFont="1" applyBorder="1" applyAlignment="1">
      <alignment horizontal="center" vertical="center" wrapText="1"/>
    </xf>
    <xf numFmtId="0" fontId="10" fillId="2"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43" fontId="10" fillId="0" borderId="1" xfId="2" applyFont="1" applyBorder="1" applyAlignment="1">
      <alignment vertical="center"/>
    </xf>
    <xf numFmtId="0" fontId="10" fillId="0" borderId="19" xfId="0" applyFont="1" applyBorder="1"/>
    <xf numFmtId="0" fontId="11" fillId="0" borderId="7" xfId="0" applyFont="1" applyBorder="1" applyAlignment="1">
      <alignment horizontal="center" vertical="center" wrapText="1"/>
    </xf>
    <xf numFmtId="4" fontId="10"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43" fontId="10" fillId="0" borderId="1" xfId="2" applyFont="1" applyBorder="1" applyAlignment="1">
      <alignment horizontal="center" vertical="center" wrapText="1"/>
    </xf>
    <xf numFmtId="43" fontId="35" fillId="0" borderId="1" xfId="2" applyFont="1" applyBorder="1" applyAlignment="1">
      <alignment horizontal="center" vertical="center" wrapText="1"/>
    </xf>
    <xf numFmtId="164" fontId="36" fillId="0" borderId="1" xfId="31" applyFont="1" applyBorder="1" applyAlignment="1">
      <alignment horizontal="center" vertical="center" wrapText="1"/>
    </xf>
    <xf numFmtId="164" fontId="37" fillId="0" borderId="1" xfId="31" applyFont="1" applyBorder="1" applyAlignment="1">
      <alignment horizontal="center" vertical="center" wrapText="1"/>
    </xf>
    <xf numFmtId="164" fontId="36" fillId="0" borderId="3" xfId="31" applyFont="1" applyBorder="1" applyAlignment="1">
      <alignment horizontal="center" vertical="center" wrapText="1"/>
    </xf>
    <xf numFmtId="0" fontId="35" fillId="0" borderId="1" xfId="0" applyFont="1" applyFill="1" applyBorder="1" applyAlignment="1">
      <alignment horizontal="center" vertical="center" wrapText="1"/>
    </xf>
    <xf numFmtId="0" fontId="35" fillId="0" borderId="5" xfId="0" applyFont="1" applyBorder="1" applyAlignment="1">
      <alignment horizontal="center" vertical="center" wrapText="1"/>
    </xf>
    <xf numFmtId="0" fontId="0" fillId="0" borderId="5" xfId="0" applyBorder="1" applyAlignment="1">
      <alignment horizontal="center" vertical="center" wrapText="1"/>
    </xf>
    <xf numFmtId="4" fontId="0" fillId="0" borderId="5" xfId="0" applyNumberFormat="1" applyBorder="1" applyAlignment="1">
      <alignment horizontal="center" vertical="center" wrapText="1"/>
    </xf>
    <xf numFmtId="0" fontId="39" fillId="0" borderId="1" xfId="0" applyFont="1" applyBorder="1" applyAlignment="1">
      <alignment horizontal="center" vertical="center" wrapText="1"/>
    </xf>
    <xf numFmtId="3" fontId="39" fillId="0" borderId="1" xfId="0" applyNumberFormat="1" applyFont="1" applyBorder="1" applyAlignment="1">
      <alignment horizontal="center" vertical="center"/>
    </xf>
    <xf numFmtId="0" fontId="39" fillId="0" borderId="1" xfId="0" applyFont="1" applyBorder="1" applyAlignment="1">
      <alignment horizontal="left" vertical="top" wrapText="1"/>
    </xf>
    <xf numFmtId="43" fontId="37" fillId="2" borderId="1" xfId="2" applyFont="1" applyFill="1" applyBorder="1" applyAlignment="1">
      <alignment horizontal="center" vertical="center" wrapText="1"/>
    </xf>
    <xf numFmtId="43" fontId="36" fillId="2" borderId="1" xfId="2" applyFont="1" applyFill="1" applyBorder="1" applyAlignment="1">
      <alignment horizontal="center" vertical="center" wrapText="1"/>
    </xf>
    <xf numFmtId="43" fontId="36" fillId="0" borderId="1" xfId="2" applyFont="1" applyBorder="1" applyAlignment="1">
      <alignment horizontal="center" vertical="center"/>
    </xf>
    <xf numFmtId="43" fontId="36" fillId="2" borderId="1" xfId="2" applyFont="1" applyFill="1" applyBorder="1" applyAlignment="1">
      <alignment horizontal="center" vertical="center"/>
    </xf>
    <xf numFmtId="0" fontId="0" fillId="0" borderId="0" xfId="0" applyAlignment="1">
      <alignment wrapText="1"/>
    </xf>
    <xf numFmtId="14" fontId="10"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2" fillId="4" borderId="1" xfId="0" applyFont="1" applyFill="1" applyBorder="1" applyAlignment="1">
      <alignment vertical="center" wrapText="1"/>
    </xf>
    <xf numFmtId="0" fontId="33" fillId="27"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33" fillId="2" borderId="1" xfId="0" applyFont="1" applyFill="1" applyBorder="1" applyAlignment="1">
      <alignment horizontal="center" vertical="center"/>
    </xf>
    <xf numFmtId="0" fontId="45" fillId="2" borderId="1" xfId="1" quotePrefix="1" applyFont="1" applyFill="1" applyBorder="1" applyAlignment="1">
      <alignment horizontal="center" vertical="center"/>
    </xf>
    <xf numFmtId="0" fontId="44" fillId="27"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45" fillId="2" borderId="1" xfId="1" quotePrefix="1" applyFont="1" applyFill="1" applyBorder="1" applyAlignment="1">
      <alignment horizontal="center" vertical="center" wrapText="1"/>
    </xf>
    <xf numFmtId="0" fontId="33" fillId="0" borderId="5" xfId="0" applyFont="1" applyFill="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32" fillId="4" borderId="22" xfId="0" applyFont="1" applyFill="1" applyBorder="1" applyAlignment="1" applyProtection="1">
      <alignment horizontal="center" vertical="center" wrapText="1"/>
      <protection locked="0"/>
    </xf>
    <xf numFmtId="0" fontId="32" fillId="4" borderId="23" xfId="0" applyFont="1" applyFill="1" applyBorder="1" applyAlignment="1">
      <alignment horizontal="left" vertical="center" wrapText="1"/>
    </xf>
    <xf numFmtId="0" fontId="44" fillId="27" borderId="23"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23" xfId="0" applyFont="1" applyFill="1" applyBorder="1" applyAlignment="1" applyProtection="1">
      <alignment horizontal="left" vertical="center" wrapText="1"/>
      <protection locked="0"/>
    </xf>
    <xf numFmtId="0" fontId="33" fillId="2" borderId="23" xfId="0" applyFont="1" applyFill="1" applyBorder="1" applyAlignment="1">
      <alignment horizontal="center" vertical="center" wrapText="1"/>
    </xf>
    <xf numFmtId="4" fontId="33" fillId="2" borderId="23" xfId="0" applyNumberFormat="1" applyFont="1" applyFill="1" applyBorder="1" applyAlignment="1">
      <alignment horizontal="center" vertical="center"/>
    </xf>
    <xf numFmtId="0" fontId="45" fillId="2" borderId="23" xfId="1" quotePrefix="1" applyFont="1" applyFill="1" applyBorder="1" applyAlignment="1">
      <alignment horizontal="center" vertical="center" wrapText="1"/>
    </xf>
    <xf numFmtId="0" fontId="45" fillId="2" borderId="24" xfId="1" applyFont="1" applyFill="1" applyBorder="1" applyAlignment="1">
      <alignment horizontal="center" vertical="center" wrapText="1"/>
    </xf>
    <xf numFmtId="0" fontId="32" fillId="4" borderId="25" xfId="0" applyFont="1" applyFill="1" applyBorder="1" applyAlignment="1" applyProtection="1">
      <alignment horizontal="center" vertical="center" wrapText="1"/>
      <protection locked="0"/>
    </xf>
    <xf numFmtId="0" fontId="45" fillId="2" borderId="26" xfId="1" applyFont="1" applyFill="1" applyBorder="1" applyAlignment="1">
      <alignment horizontal="center" vertical="center" wrapText="1"/>
    </xf>
    <xf numFmtId="0" fontId="32" fillId="4" borderId="27" xfId="0" applyFont="1" applyFill="1" applyBorder="1" applyAlignment="1" applyProtection="1">
      <alignment horizontal="center" vertical="center" wrapText="1"/>
      <protection locked="0"/>
    </xf>
    <xf numFmtId="0" fontId="32" fillId="4" borderId="4" xfId="0" applyFont="1" applyFill="1" applyBorder="1" applyAlignment="1">
      <alignment vertical="center" wrapText="1"/>
    </xf>
    <xf numFmtId="0" fontId="44" fillId="27" borderId="4" xfId="0" applyFont="1" applyFill="1" applyBorder="1" applyAlignment="1">
      <alignment horizontal="center" vertical="center" wrapText="1"/>
    </xf>
    <xf numFmtId="0" fontId="33" fillId="0" borderId="4" xfId="0" applyFont="1" applyFill="1" applyBorder="1" applyAlignment="1" applyProtection="1">
      <alignment horizontal="left" vertical="center" wrapText="1"/>
      <protection locked="0"/>
    </xf>
    <xf numFmtId="0" fontId="33" fillId="2" borderId="4" xfId="0" applyFont="1" applyFill="1" applyBorder="1" applyAlignment="1">
      <alignment horizontal="center" vertical="center" wrapText="1"/>
    </xf>
    <xf numFmtId="4" fontId="33" fillId="2" borderId="4" xfId="0" applyNumberFormat="1" applyFont="1" applyFill="1" applyBorder="1" applyAlignment="1">
      <alignment horizontal="center" vertical="center"/>
    </xf>
    <xf numFmtId="0" fontId="45" fillId="2" borderId="4" xfId="1" quotePrefix="1" applyFont="1" applyFill="1" applyBorder="1" applyAlignment="1">
      <alignment horizontal="center" vertical="center" wrapText="1"/>
    </xf>
    <xf numFmtId="0" fontId="45" fillId="2" borderId="29" xfId="1" applyFont="1" applyFill="1" applyBorder="1" applyAlignment="1">
      <alignment horizontal="center" vertical="center" wrapText="1"/>
    </xf>
    <xf numFmtId="0" fontId="7" fillId="3" borderId="21" xfId="0" applyFont="1" applyFill="1" applyBorder="1" applyAlignment="1">
      <alignment horizontal="center" vertical="center" wrapText="1"/>
    </xf>
    <xf numFmtId="0" fontId="0" fillId="0" borderId="30" xfId="0" applyBorder="1" applyAlignment="1">
      <alignment horizontal="center" vertical="center"/>
    </xf>
    <xf numFmtId="0" fontId="10" fillId="2" borderId="28" xfId="0" applyFont="1" applyFill="1" applyBorder="1" applyAlignment="1">
      <alignment horizontal="center" vertical="center" wrapText="1"/>
    </xf>
    <xf numFmtId="0" fontId="0" fillId="0" borderId="28" xfId="0" applyBorder="1" applyAlignment="1">
      <alignment horizontal="center" vertical="center"/>
    </xf>
    <xf numFmtId="14" fontId="10" fillId="2" borderId="2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0" borderId="28" xfId="0" applyNumberFormat="1" applyFont="1" applyFill="1" applyBorder="1" applyAlignment="1">
      <alignment horizontal="center" vertical="center" wrapText="1"/>
    </xf>
    <xf numFmtId="0" fontId="10" fillId="2" borderId="28" xfId="0" applyFont="1" applyFill="1" applyBorder="1" applyAlignment="1">
      <alignment horizontal="left" vertical="center" wrapText="1"/>
    </xf>
    <xf numFmtId="0" fontId="10" fillId="2" borderId="28" xfId="0" applyFont="1" applyFill="1" applyBorder="1" applyAlignment="1">
      <alignment horizontal="center" vertical="center"/>
    </xf>
    <xf numFmtId="0" fontId="10" fillId="0" borderId="31" xfId="0" applyFont="1" applyBorder="1" applyAlignment="1">
      <alignment horizontal="center" vertical="center" wrapText="1"/>
    </xf>
    <xf numFmtId="0" fontId="8" fillId="0" borderId="26" xfId="1" applyBorder="1" applyAlignment="1">
      <alignment horizontal="center" vertical="center" wrapText="1"/>
    </xf>
    <xf numFmtId="0" fontId="0" fillId="0" borderId="22" xfId="0" applyBorder="1" applyAlignment="1">
      <alignment horizontal="center" vertical="center" wrapText="1"/>
    </xf>
    <xf numFmtId="0" fontId="35" fillId="0" borderId="23" xfId="0" applyFont="1" applyBorder="1" applyAlignment="1">
      <alignment horizontal="center" vertical="center" wrapText="1"/>
    </xf>
    <xf numFmtId="0" fontId="0" fillId="0" borderId="23" xfId="0" applyBorder="1" applyAlignment="1">
      <alignment horizontal="center" vertical="center" wrapText="1"/>
    </xf>
    <xf numFmtId="4" fontId="0" fillId="0" borderId="23" xfId="0" applyNumberFormat="1" applyBorder="1" applyAlignment="1">
      <alignment horizontal="center" vertical="center" wrapText="1"/>
    </xf>
    <xf numFmtId="0" fontId="8" fillId="0" borderId="24" xfId="1" applyBorder="1" applyAlignment="1">
      <alignment horizontal="center" vertical="center" wrapText="1"/>
    </xf>
    <xf numFmtId="0" fontId="0" fillId="0" borderId="25" xfId="0" applyBorder="1" applyAlignment="1">
      <alignment horizontal="center" vertical="center" wrapText="1"/>
    </xf>
    <xf numFmtId="0" fontId="38" fillId="3" borderId="21"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23" xfId="0" applyFont="1" applyBorder="1" applyAlignment="1">
      <alignment horizontal="center" vertical="center" wrapText="1"/>
    </xf>
    <xf numFmtId="3" fontId="39" fillId="0" borderId="23" xfId="0" applyNumberFormat="1" applyFont="1" applyBorder="1" applyAlignment="1">
      <alignment horizontal="center" vertical="center"/>
    </xf>
    <xf numFmtId="0" fontId="39" fillId="0" borderId="23" xfId="0" applyFont="1" applyBorder="1" applyAlignment="1">
      <alignment horizontal="left" vertical="top" wrapText="1"/>
    </xf>
    <xf numFmtId="0" fontId="39" fillId="0" borderId="25" xfId="0" applyFont="1" applyBorder="1" applyAlignment="1">
      <alignment horizontal="center" vertical="center" wrapText="1"/>
    </xf>
    <xf numFmtId="0" fontId="0" fillId="0" borderId="22" xfId="0" applyBorder="1" applyAlignment="1">
      <alignment vertical="center" wrapText="1"/>
    </xf>
    <xf numFmtId="0" fontId="0" fillId="0" borderId="23" xfId="0" applyBorder="1" applyAlignment="1">
      <alignment vertical="center" wrapText="1"/>
    </xf>
    <xf numFmtId="43" fontId="10" fillId="0" borderId="23" xfId="2" applyFont="1" applyBorder="1" applyAlignment="1">
      <alignment vertical="center"/>
    </xf>
    <xf numFmtId="0" fontId="8" fillId="0" borderId="24" xfId="1" applyBorder="1" applyAlignment="1">
      <alignment vertical="center" wrapText="1"/>
    </xf>
    <xf numFmtId="0" fontId="0" fillId="0" borderId="25" xfId="0" applyBorder="1" applyAlignment="1">
      <alignment vertical="center" wrapText="1"/>
    </xf>
    <xf numFmtId="0" fontId="8" fillId="0" borderId="26" xfId="1" applyBorder="1" applyAlignment="1">
      <alignment vertical="center" wrapText="1"/>
    </xf>
    <xf numFmtId="0" fontId="10" fillId="2" borderId="1" xfId="46" applyFont="1" applyFill="1" applyBorder="1" applyAlignment="1">
      <alignment horizontal="center" vertical="center" wrapText="1"/>
    </xf>
    <xf numFmtId="0" fontId="11" fillId="2" borderId="1" xfId="46" applyFont="1" applyFill="1" applyBorder="1" applyAlignment="1">
      <alignment horizontal="center" vertical="center" wrapText="1"/>
    </xf>
    <xf numFmtId="3" fontId="11" fillId="2" borderId="1" xfId="46" applyNumberFormat="1" applyFont="1" applyFill="1" applyBorder="1" applyAlignment="1">
      <alignment horizontal="center" vertical="center"/>
    </xf>
    <xf numFmtId="0" fontId="10" fillId="2" borderId="1" xfId="46" applyFont="1" applyFill="1" applyBorder="1" applyAlignment="1">
      <alignment horizontal="center" vertical="center"/>
    </xf>
    <xf numFmtId="3" fontId="11" fillId="2" borderId="1" xfId="46" applyNumberFormat="1" applyFont="1" applyFill="1" applyBorder="1" applyAlignment="1">
      <alignment horizontal="center" vertical="center" wrapText="1"/>
    </xf>
    <xf numFmtId="0" fontId="35" fillId="2" borderId="1" xfId="46" applyFont="1" applyFill="1" applyBorder="1" applyAlignment="1">
      <alignment horizontal="center" vertical="center"/>
    </xf>
    <xf numFmtId="0" fontId="10" fillId="2" borderId="5" xfId="46" applyFont="1" applyFill="1" applyBorder="1" applyAlignment="1">
      <alignment horizontal="center" vertical="center" wrapText="1"/>
    </xf>
    <xf numFmtId="3" fontId="11" fillId="2" borderId="5" xfId="46" applyNumberFormat="1" applyFont="1" applyFill="1" applyBorder="1"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0" fillId="0" borderId="5" xfId="0" applyBorder="1" applyAlignment="1">
      <alignment horizontal="center" vertical="center"/>
    </xf>
    <xf numFmtId="0" fontId="11" fillId="2" borderId="5" xfId="46"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Border="1" applyAlignment="1">
      <alignment vertical="center" wrapText="1"/>
    </xf>
    <xf numFmtId="0" fontId="10" fillId="0" borderId="1" xfId="49"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0" fillId="0" borderId="34" xfId="0" applyBorder="1" applyAlignment="1">
      <alignment horizontal="center" vertical="center" wrapText="1"/>
    </xf>
    <xf numFmtId="0" fontId="35" fillId="0" borderId="6" xfId="0" applyFont="1" applyBorder="1" applyAlignment="1">
      <alignment horizontal="center" vertical="center" wrapText="1"/>
    </xf>
    <xf numFmtId="0" fontId="0" fillId="0" borderId="3" xfId="0" applyBorder="1" applyAlignment="1">
      <alignment horizontal="center" vertical="center" wrapText="1"/>
    </xf>
    <xf numFmtId="4" fontId="0" fillId="0" borderId="6" xfId="0" applyNumberFormat="1" applyBorder="1" applyAlignment="1">
      <alignment horizontal="center" vertical="center" wrapText="1"/>
    </xf>
    <xf numFmtId="0" fontId="8" fillId="0" borderId="35" xfId="1" applyBorder="1" applyAlignment="1">
      <alignment horizontal="center" vertical="center" wrapText="1"/>
    </xf>
    <xf numFmtId="3" fontId="0" fillId="0" borderId="1" xfId="0" applyNumberFormat="1" applyBorder="1" applyAlignment="1">
      <alignment horizontal="center" vertical="center" wrapText="1"/>
    </xf>
    <xf numFmtId="0" fontId="36" fillId="0" borderId="1" xfId="0" applyFont="1" applyBorder="1" applyAlignment="1">
      <alignment horizontal="center" vertical="center" wrapText="1"/>
    </xf>
    <xf numFmtId="3" fontId="35" fillId="0" borderId="1" xfId="0" applyNumberFormat="1" applyFont="1" applyBorder="1" applyAlignment="1">
      <alignment horizontal="center" vertical="center" wrapText="1"/>
    </xf>
    <xf numFmtId="0" fontId="8" fillId="0" borderId="1" xfId="1" applyBorder="1" applyAlignment="1" applyProtection="1">
      <alignment horizontal="center" vertical="center" wrapText="1"/>
    </xf>
    <xf numFmtId="0" fontId="8" fillId="0" borderId="1" xfId="1" applyFill="1" applyBorder="1" applyAlignment="1" applyProtection="1">
      <alignment horizontal="center" vertical="center" wrapText="1"/>
    </xf>
    <xf numFmtId="0" fontId="8" fillId="0" borderId="1" xfId="1" applyBorder="1" applyAlignment="1">
      <alignment horizontal="center" vertical="center" wrapText="1"/>
    </xf>
    <xf numFmtId="0" fontId="0" fillId="0" borderId="7" xfId="0" applyBorder="1" applyAlignment="1">
      <alignment horizontal="center" vertical="center" wrapText="1"/>
    </xf>
    <xf numFmtId="0" fontId="0" fillId="0" borderId="0" xfId="0"/>
    <xf numFmtId="0" fontId="11" fillId="0" borderId="1" xfId="51" applyFont="1" applyBorder="1" applyAlignment="1">
      <alignment horizontal="center" vertical="center" wrapText="1"/>
    </xf>
    <xf numFmtId="164" fontId="11" fillId="0" borderId="1" xfId="31" applyFont="1" applyFill="1" applyBorder="1" applyAlignment="1">
      <alignment horizontal="center" vertical="center" wrapText="1"/>
    </xf>
    <xf numFmtId="0" fontId="0" fillId="0" borderId="8" xfId="0" applyFill="1" applyBorder="1" applyAlignment="1">
      <alignment horizontal="center" vertical="center" wrapText="1"/>
    </xf>
    <xf numFmtId="43" fontId="36" fillId="0" borderId="5" xfId="2" applyFont="1" applyBorder="1" applyAlignment="1">
      <alignment horizontal="center" vertical="center"/>
    </xf>
    <xf numFmtId="164" fontId="36" fillId="0" borderId="6" xfId="31" applyFont="1" applyBorder="1" applyAlignment="1">
      <alignment horizontal="center" vertical="center" wrapText="1"/>
    </xf>
    <xf numFmtId="164" fontId="37" fillId="0" borderId="3" xfId="31" applyFont="1" applyBorder="1" applyAlignment="1">
      <alignment horizontal="center" vertical="center" wrapText="1"/>
    </xf>
    <xf numFmtId="0" fontId="10" fillId="2" borderId="6" xfId="0" applyFont="1" applyFill="1" applyBorder="1" applyAlignment="1">
      <alignment horizontal="center" vertical="center" wrapText="1"/>
    </xf>
    <xf numFmtId="0" fontId="12" fillId="0" borderId="6" xfId="1" applyFont="1" applyBorder="1" applyAlignment="1">
      <alignment horizontal="center" vertical="center" wrapText="1"/>
    </xf>
    <xf numFmtId="0" fontId="11" fillId="0" borderId="1" xfId="0" applyFont="1" applyBorder="1" applyAlignment="1">
      <alignment horizontal="center" vertical="center" wrapText="1"/>
    </xf>
    <xf numFmtId="43" fontId="36" fillId="0" borderId="1" xfId="2" applyFont="1" applyBorder="1" applyAlignment="1">
      <alignment horizontal="center" vertical="center" wrapText="1"/>
    </xf>
    <xf numFmtId="0" fontId="52" fillId="0" borderId="1" xfId="53" applyFont="1" applyBorder="1" applyAlignment="1" applyProtection="1">
      <alignment horizontal="center" vertical="center" wrapText="1"/>
    </xf>
    <xf numFmtId="4" fontId="10" fillId="0" borderId="1" xfId="0" applyNumberFormat="1" applyFont="1" applyBorder="1" applyAlignment="1">
      <alignment horizontal="center" vertical="center" wrapText="1"/>
    </xf>
    <xf numFmtId="0" fontId="10" fillId="0" borderId="1" xfId="63" applyFont="1" applyBorder="1" applyAlignment="1">
      <alignment horizontal="center" vertical="center" wrapText="1"/>
    </xf>
    <xf numFmtId="0" fontId="10" fillId="0" borderId="1" xfId="63"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20" xfId="0" applyFill="1" applyBorder="1" applyAlignment="1">
      <alignment horizontal="center" vertical="center" wrapText="1"/>
    </xf>
    <xf numFmtId="0" fontId="8" fillId="0" borderId="1" xfId="1" applyFill="1" applyBorder="1" applyAlignment="1">
      <alignment horizontal="center" vertical="center" wrapText="1"/>
    </xf>
    <xf numFmtId="0" fontId="11" fillId="0" borderId="1" xfId="79" applyFont="1" applyFill="1" applyBorder="1" applyAlignment="1">
      <alignment horizontal="center" vertical="center" wrapText="1"/>
    </xf>
    <xf numFmtId="0" fontId="0" fillId="0" borderId="0" xfId="0" applyAlignment="1">
      <alignment vertical="top"/>
    </xf>
    <xf numFmtId="0" fontId="7" fillId="3" borderId="2" xfId="0" applyFont="1" applyFill="1" applyBorder="1" applyAlignment="1">
      <alignment horizontal="center" vertical="top" wrapText="1"/>
    </xf>
    <xf numFmtId="0" fontId="0" fillId="0" borderId="0" xfId="0" applyAlignment="1">
      <alignment horizontal="left" vertical="top"/>
    </xf>
    <xf numFmtId="0" fontId="46" fillId="0" borderId="1" xfId="0" applyFont="1" applyBorder="1" applyAlignment="1">
      <alignment horizontal="center" vertical="top" wrapText="1"/>
    </xf>
    <xf numFmtId="0" fontId="47" fillId="0" borderId="1" xfId="0" applyFont="1" applyBorder="1" applyAlignment="1">
      <alignment horizontal="center" vertical="center"/>
    </xf>
    <xf numFmtId="0" fontId="0" fillId="0" borderId="0" xfId="0"/>
    <xf numFmtId="0" fontId="0" fillId="0" borderId="0" xfId="0" applyAlignment="1">
      <alignment horizontal="center" vertical="center" wrapText="1"/>
    </xf>
    <xf numFmtId="0" fontId="7" fillId="3" borderId="2" xfId="0" applyFont="1" applyFill="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vertical="center"/>
    </xf>
    <xf numFmtId="3" fontId="47" fillId="0" borderId="1" xfId="0" applyNumberFormat="1" applyFont="1" applyBorder="1" applyAlignment="1">
      <alignment horizontal="right" vertical="center"/>
    </xf>
    <xf numFmtId="0" fontId="10" fillId="0" borderId="1" xfId="102" applyFont="1" applyBorder="1" applyAlignment="1">
      <alignment horizontal="center" vertical="center" wrapText="1"/>
    </xf>
    <xf numFmtId="0" fontId="10" fillId="0" borderId="1" xfId="103" applyFont="1" applyBorder="1" applyAlignment="1">
      <alignment horizontal="center" vertical="center" wrapText="1"/>
    </xf>
    <xf numFmtId="0" fontId="10" fillId="0" borderId="1" xfId="103" applyFont="1" applyBorder="1" applyAlignment="1">
      <alignment horizontal="center" vertical="center"/>
    </xf>
    <xf numFmtId="43" fontId="10" fillId="0" borderId="1" xfId="80" applyFont="1" applyBorder="1" applyAlignment="1">
      <alignment horizontal="center" vertical="center"/>
    </xf>
    <xf numFmtId="43" fontId="10" fillId="0" borderId="1" xfId="80" applyFont="1" applyBorder="1" applyAlignment="1">
      <alignment horizontal="center" vertical="center" wrapText="1"/>
    </xf>
    <xf numFmtId="0" fontId="10" fillId="0" borderId="0" xfId="103" applyFont="1" applyAlignment="1">
      <alignment horizontal="center" vertical="center" wrapText="1"/>
    </xf>
    <xf numFmtId="0" fontId="10" fillId="0" borderId="1" xfId="103" quotePrefix="1" applyFont="1" applyBorder="1" applyAlignment="1">
      <alignment horizontal="center" vertical="center" wrapText="1"/>
    </xf>
    <xf numFmtId="0" fontId="12" fillId="0" borderId="26" xfId="50" applyFont="1" applyFill="1" applyBorder="1" applyAlignment="1">
      <alignment vertical="center" wrapText="1"/>
    </xf>
    <xf numFmtId="0" fontId="10" fillId="0" borderId="26" xfId="0" applyFont="1" applyBorder="1" applyAlignment="1">
      <alignment wrapText="1"/>
    </xf>
    <xf numFmtId="166" fontId="6" fillId="0" borderId="3" xfId="2" applyNumberFormat="1" applyFont="1" applyBorder="1" applyAlignment="1">
      <alignment horizontal="center" vertical="center"/>
    </xf>
    <xf numFmtId="0" fontId="60" fillId="0" borderId="1" xfId="0" applyFont="1" applyBorder="1" applyAlignment="1">
      <alignment vertical="center" wrapText="1"/>
    </xf>
    <xf numFmtId="0" fontId="10" fillId="0" borderId="29" xfId="0" applyFont="1" applyBorder="1" applyAlignment="1">
      <alignment wrapText="1"/>
    </xf>
    <xf numFmtId="0" fontId="47" fillId="2" borderId="1" xfId="0" applyFont="1" applyFill="1" applyBorder="1" applyAlignment="1">
      <alignment horizontal="center" vertical="center" wrapText="1"/>
    </xf>
    <xf numFmtId="0" fontId="47" fillId="0" borderId="23" xfId="0" applyFont="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58" fillId="0" borderId="26" xfId="1" applyFont="1" applyBorder="1" applyAlignment="1">
      <alignment vertical="center" wrapText="1"/>
    </xf>
    <xf numFmtId="166" fontId="47" fillId="0" borderId="1" xfId="0" applyNumberFormat="1" applyFont="1" applyBorder="1" applyAlignment="1">
      <alignment vertical="center"/>
    </xf>
    <xf numFmtId="0" fontId="62" fillId="0" borderId="0" xfId="0" applyFont="1" applyAlignment="1">
      <alignment horizontal="right"/>
    </xf>
    <xf numFmtId="166" fontId="62" fillId="0" borderId="0" xfId="0" applyNumberFormat="1" applyFont="1" applyAlignment="1">
      <alignment horizontal="center" vertical="center"/>
    </xf>
    <xf numFmtId="0" fontId="47" fillId="0" borderId="1" xfId="104" applyFont="1" applyFill="1" applyBorder="1" applyAlignment="1">
      <alignment horizontal="center" vertical="center"/>
    </xf>
    <xf numFmtId="0" fontId="47" fillId="2" borderId="1" xfId="104" applyFont="1" applyFill="1" applyBorder="1" applyAlignment="1">
      <alignment horizontal="center" vertical="center" wrapText="1"/>
    </xf>
    <xf numFmtId="0" fontId="47" fillId="2" borderId="1" xfId="104" applyFont="1" applyFill="1" applyBorder="1" applyAlignment="1">
      <alignment horizontal="center" vertical="center"/>
    </xf>
    <xf numFmtId="4" fontId="47" fillId="2" borderId="1" xfId="104" applyNumberFormat="1" applyFont="1" applyFill="1" applyBorder="1" applyAlignment="1">
      <alignment horizontal="center" vertical="center"/>
    </xf>
    <xf numFmtId="0" fontId="47" fillId="0" borderId="1" xfId="104" applyFont="1" applyFill="1" applyBorder="1" applyAlignment="1">
      <alignment horizontal="center" vertical="center" wrapText="1"/>
    </xf>
    <xf numFmtId="0" fontId="46" fillId="2" borderId="1" xfId="104" applyFont="1" applyFill="1" applyBorder="1" applyAlignment="1">
      <alignment horizontal="left" vertical="center" wrapText="1"/>
    </xf>
    <xf numFmtId="0" fontId="46" fillId="2" borderId="1" xfId="104" applyFont="1" applyFill="1" applyBorder="1" applyAlignment="1">
      <alignment horizontal="center" vertical="center" wrapText="1"/>
    </xf>
    <xf numFmtId="0" fontId="47" fillId="0" borderId="1" xfId="104" applyFont="1" applyBorder="1" applyAlignment="1">
      <alignment horizontal="center" vertical="center" wrapText="1"/>
    </xf>
    <xf numFmtId="0" fontId="47" fillId="0" borderId="0" xfId="104" applyFont="1" applyAlignment="1">
      <alignment horizontal="center" vertical="center" wrapText="1"/>
    </xf>
    <xf numFmtId="0" fontId="58" fillId="0" borderId="26" xfId="1" applyFont="1" applyBorder="1" applyAlignment="1">
      <alignment horizontal="center" vertical="center" wrapText="1"/>
    </xf>
    <xf numFmtId="0" fontId="47" fillId="0" borderId="5" xfId="0" applyFont="1" applyBorder="1" applyAlignment="1">
      <alignment horizontal="center" vertical="center" wrapText="1"/>
    </xf>
    <xf numFmtId="166" fontId="47" fillId="2" borderId="1" xfId="115" applyNumberFormat="1" applyFont="1" applyFill="1" applyBorder="1" applyAlignment="1">
      <alignment vertical="center"/>
    </xf>
    <xf numFmtId="0" fontId="0" fillId="0" borderId="0" xfId="0"/>
    <xf numFmtId="0" fontId="58" fillId="0" borderId="35" xfId="1" applyFont="1" applyBorder="1" applyAlignment="1">
      <alignment horizontal="center" vertical="center" wrapText="1"/>
    </xf>
    <xf numFmtId="0" fontId="47" fillId="2"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46" fillId="0" borderId="1" xfId="0" applyFont="1" applyBorder="1" applyAlignment="1">
      <alignment horizontal="center" vertical="center" wrapText="1"/>
    </xf>
    <xf numFmtId="0" fontId="8" fillId="0" borderId="26" xfId="1" applyBorder="1" applyAlignment="1">
      <alignment horizontal="center" vertical="center" wrapText="1"/>
    </xf>
    <xf numFmtId="166" fontId="47" fillId="2" borderId="1" xfId="115" applyNumberFormat="1" applyFont="1" applyFill="1" applyBorder="1" applyAlignment="1">
      <alignment horizontal="center" vertical="center"/>
    </xf>
    <xf numFmtId="166" fontId="47" fillId="0" borderId="1" xfId="115" applyNumberFormat="1" applyFont="1" applyBorder="1" applyAlignment="1">
      <alignment vertical="center"/>
    </xf>
    <xf numFmtId="166" fontId="47" fillId="0" borderId="1" xfId="115" applyNumberFormat="1" applyFont="1" applyBorder="1" applyAlignment="1">
      <alignment horizontal="center" vertical="center"/>
    </xf>
    <xf numFmtId="0" fontId="47" fillId="0" borderId="26" xfId="0" applyFont="1" applyBorder="1"/>
    <xf numFmtId="166" fontId="47" fillId="0" borderId="1" xfId="131" applyNumberFormat="1" applyFont="1" applyFill="1" applyBorder="1" applyAlignment="1">
      <alignment horizontal="center" vertical="center"/>
    </xf>
    <xf numFmtId="166" fontId="47" fillId="0" borderId="1" xfId="131" applyNumberFormat="1" applyFont="1" applyBorder="1" applyAlignment="1">
      <alignment horizontal="center" vertical="center"/>
    </xf>
    <xf numFmtId="0" fontId="47" fillId="0" borderId="1" xfId="0" applyFont="1" applyBorder="1" applyAlignment="1">
      <alignment horizontal="center" vertical="center" wrapText="1"/>
    </xf>
    <xf numFmtId="0" fontId="10" fillId="0" borderId="1" xfId="0" applyFont="1" applyBorder="1" applyAlignment="1">
      <alignment vertical="center" wrapText="1"/>
    </xf>
    <xf numFmtId="166" fontId="10" fillId="0" borderId="1" xfId="2" applyNumberFormat="1" applyFont="1" applyBorder="1" applyAlignment="1">
      <alignment horizontal="center" vertical="center"/>
    </xf>
    <xf numFmtId="0" fontId="0" fillId="0" borderId="1" xfId="0" applyBorder="1" applyAlignment="1">
      <alignment horizontal="center" vertical="center" wrapText="1"/>
    </xf>
    <xf numFmtId="4" fontId="35"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0" fontId="58" fillId="0" borderId="29" xfId="1" applyFont="1" applyBorder="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0" fillId="0" borderId="22" xfId="0" applyBorder="1" applyAlignment="1">
      <alignment horizontal="center" vertical="center"/>
    </xf>
    <xf numFmtId="0" fontId="10" fillId="0" borderId="23" xfId="49" applyFont="1" applyFill="1" applyBorder="1" applyAlignment="1">
      <alignment horizontal="center" vertical="center" wrapText="1"/>
    </xf>
    <xf numFmtId="0" fontId="47" fillId="0" borderId="4" xfId="0" applyFont="1" applyBorder="1" applyAlignment="1">
      <alignment horizontal="center" vertical="center"/>
    </xf>
    <xf numFmtId="0" fontId="12" fillId="0" borderId="24" xfId="50" applyFont="1" applyFill="1" applyBorder="1" applyAlignment="1">
      <alignment vertical="center" wrapText="1"/>
    </xf>
    <xf numFmtId="166" fontId="47" fillId="0" borderId="4" xfId="197" applyNumberFormat="1" applyFont="1" applyBorder="1" applyAlignment="1">
      <alignment vertical="center"/>
    </xf>
    <xf numFmtId="0" fontId="10" fillId="0" borderId="36" xfId="0" applyFont="1" applyBorder="1" applyAlignment="1">
      <alignment wrapText="1"/>
    </xf>
    <xf numFmtId="0" fontId="10" fillId="0" borderId="4" xfId="0" applyFont="1" applyBorder="1" applyAlignment="1">
      <alignment horizontal="center" vertical="center"/>
    </xf>
    <xf numFmtId="0" fontId="0" fillId="0" borderId="25" xfId="0" applyBorder="1" applyAlignment="1">
      <alignment horizontal="center" vertical="center"/>
    </xf>
    <xf numFmtId="0" fontId="0" fillId="0" borderId="0" xfId="0"/>
    <xf numFmtId="49" fontId="10" fillId="0" borderId="23" xfId="49" applyNumberFormat="1" applyFont="1" applyFill="1" applyBorder="1" applyAlignment="1">
      <alignment horizontal="center" vertical="center" wrapText="1"/>
    </xf>
    <xf numFmtId="0" fontId="0" fillId="0" borderId="0" xfId="0"/>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60" fillId="29" borderId="1" xfId="0" applyFont="1" applyFill="1" applyBorder="1" applyAlignment="1">
      <alignment vertical="center" wrapText="1"/>
    </xf>
    <xf numFmtId="0" fontId="10" fillId="0" borderId="26" xfId="0" applyFont="1" applyBorder="1" applyAlignment="1">
      <alignment horizontal="center" vertical="center" wrapText="1"/>
    </xf>
    <xf numFmtId="0" fontId="60" fillId="0" borderId="5" xfId="0" applyFont="1" applyBorder="1" applyAlignment="1">
      <alignment vertical="center" wrapText="1"/>
    </xf>
    <xf numFmtId="0" fontId="0" fillId="0" borderId="42" xfId="0" applyBorder="1" applyAlignment="1">
      <alignment horizontal="center" vertical="center"/>
    </xf>
    <xf numFmtId="0" fontId="7" fillId="3" borderId="3"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10" fillId="0" borderId="1" xfId="0" applyFont="1" applyBorder="1" applyAlignment="1">
      <alignment vertical="top" wrapText="1"/>
    </xf>
    <xf numFmtId="0" fontId="47" fillId="2" borderId="1" xfId="0" applyFont="1" applyFill="1" applyBorder="1" applyAlignment="1">
      <alignment horizontal="center" vertical="center"/>
    </xf>
    <xf numFmtId="0" fontId="46" fillId="0" borderId="23" xfId="0" applyFont="1" applyBorder="1" applyAlignment="1">
      <alignment horizontal="center" vertical="center" wrapText="1"/>
    </xf>
    <xf numFmtId="0" fontId="46" fillId="0" borderId="23" xfId="0" applyFont="1" applyBorder="1" applyAlignment="1">
      <alignment horizontal="center" vertical="top" wrapText="1"/>
    </xf>
    <xf numFmtId="3" fontId="47" fillId="0" borderId="23" xfId="0" applyNumberFormat="1" applyFont="1" applyBorder="1" applyAlignment="1">
      <alignment horizontal="right" vertical="center"/>
    </xf>
    <xf numFmtId="3" fontId="6" fillId="0" borderId="4" xfId="0" applyNumberFormat="1" applyFont="1" applyBorder="1" applyAlignment="1">
      <alignment horizontal="right" vertical="center"/>
    </xf>
    <xf numFmtId="0" fontId="8" fillId="0" borderId="29" xfId="1" applyBorder="1" applyAlignment="1">
      <alignment horizontal="center" vertical="center" wrapText="1"/>
    </xf>
    <xf numFmtId="0" fontId="47" fillId="0" borderId="5" xfId="0" applyFont="1" applyFill="1" applyBorder="1" applyAlignment="1">
      <alignment horizontal="center" vertical="center" wrapText="1"/>
    </xf>
    <xf numFmtId="166" fontId="47" fillId="0" borderId="5" xfId="115" applyNumberFormat="1" applyFont="1" applyFill="1" applyBorder="1" applyAlignment="1">
      <alignment horizontal="center" vertical="center"/>
    </xf>
    <xf numFmtId="166" fontId="47" fillId="0" borderId="5" xfId="115" applyNumberFormat="1" applyFont="1" applyBorder="1" applyAlignment="1">
      <alignment vertical="center"/>
    </xf>
    <xf numFmtId="0" fontId="47" fillId="0" borderId="5" xfId="0" applyFont="1" applyFill="1" applyBorder="1" applyAlignment="1">
      <alignment horizontal="center" vertical="center"/>
    </xf>
    <xf numFmtId="0" fontId="47" fillId="0" borderId="23" xfId="0" applyFont="1" applyBorder="1" applyAlignment="1">
      <alignment horizontal="center" vertical="center"/>
    </xf>
    <xf numFmtId="166" fontId="47" fillId="0" borderId="23" xfId="131" applyNumberFormat="1" applyFont="1" applyBorder="1" applyAlignment="1">
      <alignment horizontal="center" vertical="center"/>
    </xf>
    <xf numFmtId="166" fontId="47" fillId="0" borderId="23" xfId="0" applyNumberFormat="1" applyFont="1" applyBorder="1" applyAlignment="1">
      <alignment vertical="center"/>
    </xf>
    <xf numFmtId="0" fontId="58" fillId="0" borderId="24" xfId="1" applyFont="1" applyBorder="1" applyAlignment="1">
      <alignment horizontal="center" vertical="center" wrapText="1"/>
    </xf>
    <xf numFmtId="0" fontId="47" fillId="0" borderId="26" xfId="0" applyFont="1" applyBorder="1" applyAlignment="1">
      <alignment horizontal="center" vertical="center" wrapText="1"/>
    </xf>
    <xf numFmtId="166" fontId="61" fillId="0" borderId="2" xfId="0" applyNumberFormat="1" applyFont="1" applyBorder="1" applyAlignment="1">
      <alignment horizontal="center" vertical="center"/>
    </xf>
    <xf numFmtId="0" fontId="47" fillId="0" borderId="2" xfId="0" applyFont="1" applyBorder="1"/>
    <xf numFmtId="0" fontId="47" fillId="0" borderId="18" xfId="0" applyFont="1" applyBorder="1"/>
    <xf numFmtId="0" fontId="58" fillId="0" borderId="36" xfId="1" applyFont="1" applyBorder="1" applyAlignment="1">
      <alignment vertical="center" wrapText="1"/>
    </xf>
    <xf numFmtId="0" fontId="47" fillId="0" borderId="4" xfId="0" applyFont="1" applyFill="1" applyBorder="1" applyAlignment="1">
      <alignment horizontal="center" vertical="center" wrapText="1"/>
    </xf>
    <xf numFmtId="0" fontId="5" fillId="28" borderId="32"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left" vertical="center" wrapText="1"/>
    </xf>
    <xf numFmtId="0" fontId="47" fillId="0" borderId="42" xfId="0" applyFont="1" applyBorder="1" applyAlignment="1">
      <alignment horizontal="center" vertical="center"/>
    </xf>
    <xf numFmtId="0" fontId="48" fillId="3" borderId="21" xfId="0" applyFont="1" applyFill="1" applyBorder="1" applyAlignment="1">
      <alignment horizontal="center" vertical="center" wrapText="1"/>
    </xf>
    <xf numFmtId="0" fontId="47" fillId="0" borderId="22" xfId="0" applyFont="1" applyBorder="1" applyAlignment="1">
      <alignment horizontal="center" vertical="center"/>
    </xf>
    <xf numFmtId="0" fontId="47" fillId="0" borderId="25" xfId="0" applyFont="1" applyBorder="1" applyAlignment="1">
      <alignment horizontal="center" vertical="center"/>
    </xf>
    <xf numFmtId="0" fontId="47" fillId="0" borderId="23" xfId="0" applyFont="1" applyFill="1" applyBorder="1" applyAlignment="1">
      <alignment horizontal="center" vertical="center" wrapText="1"/>
    </xf>
    <xf numFmtId="0" fontId="47" fillId="0" borderId="27" xfId="0" applyFont="1" applyBorder="1" applyAlignment="1">
      <alignment horizontal="center" vertical="center"/>
    </xf>
    <xf numFmtId="0" fontId="47" fillId="0" borderId="23" xfId="0" applyFont="1" applyBorder="1" applyAlignment="1">
      <alignment horizontal="center" vertical="center" wrapText="1"/>
    </xf>
    <xf numFmtId="0" fontId="47" fillId="0" borderId="0" xfId="0" applyFont="1" applyAlignment="1">
      <alignment horizontal="center" vertical="center"/>
    </xf>
    <xf numFmtId="0" fontId="47"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65" fillId="0"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63" fillId="0" borderId="1" xfId="0" applyFont="1" applyBorder="1" applyAlignment="1">
      <alignment horizontal="center" vertical="center" wrapText="1"/>
    </xf>
    <xf numFmtId="2" fontId="63" fillId="0" borderId="1" xfId="0" applyNumberFormat="1" applyFont="1" applyBorder="1" applyAlignment="1">
      <alignment horizontal="center" vertical="center" wrapText="1"/>
    </xf>
    <xf numFmtId="2" fontId="47" fillId="0" borderId="1" xfId="0" applyNumberFormat="1" applyFont="1" applyBorder="1" applyAlignment="1">
      <alignment horizontal="center" vertical="center"/>
    </xf>
    <xf numFmtId="0" fontId="58" fillId="0" borderId="1" xfId="1" applyFont="1" applyFill="1" applyBorder="1" applyAlignment="1">
      <alignment horizontal="center" vertical="center"/>
    </xf>
    <xf numFmtId="0" fontId="66" fillId="0" borderId="1" xfId="53" applyFont="1" applyFill="1" applyBorder="1" applyAlignment="1" applyProtection="1">
      <alignment horizontal="center" vertical="center"/>
    </xf>
    <xf numFmtId="0" fontId="58" fillId="0" borderId="1" xfId="1" applyFont="1" applyBorder="1" applyAlignment="1">
      <alignment horizontal="center" vertical="center" wrapText="1"/>
    </xf>
    <xf numFmtId="0" fontId="47" fillId="2" borderId="3" xfId="0" applyFont="1" applyFill="1" applyBorder="1" applyAlignment="1">
      <alignment horizontal="center" vertical="center" wrapText="1"/>
    </xf>
    <xf numFmtId="0" fontId="47" fillId="0" borderId="2" xfId="0" applyFont="1" applyBorder="1" applyAlignment="1">
      <alignment horizontal="center" vertical="center"/>
    </xf>
    <xf numFmtId="0" fontId="39" fillId="0" borderId="34" xfId="0" applyFont="1" applyBorder="1" applyAlignment="1">
      <alignment horizontal="center" vertical="center" wrapText="1"/>
    </xf>
    <xf numFmtId="0" fontId="39" fillId="0" borderId="3" xfId="0" applyFont="1" applyBorder="1" applyAlignment="1">
      <alignment horizontal="center" vertical="center" wrapText="1"/>
    </xf>
    <xf numFmtId="3" fontId="39" fillId="0" borderId="3" xfId="0" applyNumberFormat="1" applyFont="1" applyBorder="1" applyAlignment="1">
      <alignment horizontal="center" vertical="center"/>
    </xf>
    <xf numFmtId="0" fontId="39" fillId="0" borderId="3" xfId="0" applyFont="1" applyBorder="1" applyAlignment="1">
      <alignment horizontal="left" vertical="top" wrapText="1"/>
    </xf>
    <xf numFmtId="0" fontId="41" fillId="0" borderId="35" xfId="1" applyFont="1" applyBorder="1" applyAlignment="1">
      <alignment vertical="top" wrapText="1"/>
    </xf>
    <xf numFmtId="0" fontId="0" fillId="0" borderId="34"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4" fontId="0" fillId="0" borderId="3" xfId="0" applyNumberFormat="1" applyBorder="1" applyAlignment="1">
      <alignment horizontal="center" vertical="center"/>
    </xf>
    <xf numFmtId="0" fontId="8" fillId="0" borderId="35" xfId="1" applyBorder="1" applyAlignment="1">
      <alignment vertical="center" wrapText="1"/>
    </xf>
    <xf numFmtId="0" fontId="10" fillId="2" borderId="3" xfId="0" applyFont="1" applyFill="1" applyBorder="1" applyAlignment="1">
      <alignment horizontal="center" vertical="center" wrapText="1"/>
    </xf>
    <xf numFmtId="14" fontId="10" fillId="2" borderId="3" xfId="0" applyNumberFormat="1" applyFont="1" applyFill="1" applyBorder="1" applyAlignment="1">
      <alignment horizontal="center" vertical="center" wrapText="1"/>
    </xf>
    <xf numFmtId="4" fontId="10" fillId="2" borderId="3" xfId="0" applyNumberFormat="1" applyFont="1" applyFill="1" applyBorder="1" applyAlignment="1">
      <alignment horizontal="right" vertical="center" wrapText="1"/>
    </xf>
    <xf numFmtId="4" fontId="10" fillId="0" borderId="3" xfId="0" applyNumberFormat="1"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center" vertical="center"/>
    </xf>
    <xf numFmtId="0" fontId="12" fillId="0" borderId="3" xfId="1" applyFont="1" applyBorder="1" applyAlignment="1">
      <alignment horizontal="center" vertical="center" wrapText="1"/>
    </xf>
    <xf numFmtId="0" fontId="0" fillId="0" borderId="3" xfId="0" applyFill="1" applyBorder="1" applyAlignment="1">
      <alignment horizontal="center" vertical="center" wrapText="1"/>
    </xf>
    <xf numFmtId="0" fontId="8" fillId="0" borderId="8" xfId="1" applyBorder="1" applyAlignment="1" applyProtection="1">
      <alignment horizontal="center" vertical="center" wrapText="1"/>
    </xf>
    <xf numFmtId="4" fontId="62" fillId="0" borderId="2" xfId="0" applyNumberFormat="1" applyFont="1" applyBorder="1"/>
    <xf numFmtId="0" fontId="0" fillId="0" borderId="2" xfId="0" applyBorder="1"/>
    <xf numFmtId="0" fontId="0" fillId="0" borderId="18" xfId="0" applyBorder="1"/>
    <xf numFmtId="3" fontId="62" fillId="0" borderId="2" xfId="0" applyNumberFormat="1" applyFont="1" applyBorder="1"/>
    <xf numFmtId="3" fontId="62" fillId="0" borderId="2" xfId="0" applyNumberFormat="1" applyFont="1" applyBorder="1" applyAlignment="1">
      <alignment horizontal="center" vertical="center"/>
    </xf>
    <xf numFmtId="43" fontId="62" fillId="0" borderId="2" xfId="0" applyNumberFormat="1" applyFont="1" applyBorder="1"/>
    <xf numFmtId="0" fontId="47" fillId="0" borderId="3" xfId="0" applyFont="1" applyBorder="1" applyAlignment="1">
      <alignment horizontal="center" vertical="center" wrapText="1"/>
    </xf>
    <xf numFmtId="0" fontId="57" fillId="0" borderId="20" xfId="0"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wrapText="1"/>
    </xf>
    <xf numFmtId="4" fontId="35" fillId="0" borderId="6" xfId="0" applyNumberFormat="1" applyFont="1" applyFill="1" applyBorder="1" applyAlignment="1">
      <alignment horizontal="center" vertical="center" wrapText="1"/>
    </xf>
    <xf numFmtId="0" fontId="0" fillId="0" borderId="6" xfId="0" applyBorder="1" applyAlignment="1">
      <alignment horizontal="center" vertical="center"/>
    </xf>
    <xf numFmtId="0" fontId="0" fillId="3" borderId="21" xfId="0" applyFill="1" applyBorder="1" applyAlignment="1">
      <alignment horizontal="center" vertical="center"/>
    </xf>
    <xf numFmtId="14" fontId="10" fillId="2" borderId="6" xfId="0" applyNumberFormat="1" applyFont="1" applyFill="1" applyBorder="1" applyAlignment="1">
      <alignment horizontal="center" vertical="center" wrapText="1"/>
    </xf>
    <xf numFmtId="14" fontId="57" fillId="0" borderId="1" xfId="0" applyNumberFormat="1" applyFont="1" applyFill="1" applyBorder="1" applyAlignment="1">
      <alignment horizontal="center" vertical="center" wrapText="1"/>
    </xf>
    <xf numFmtId="4" fontId="62" fillId="0" borderId="2" xfId="0" applyNumberFormat="1" applyFont="1" applyBorder="1" applyAlignment="1">
      <alignment horizontal="center" vertical="center"/>
    </xf>
    <xf numFmtId="0" fontId="57" fillId="0" borderId="5" xfId="0" applyFont="1" applyFill="1" applyBorder="1" applyAlignment="1">
      <alignment horizontal="center" vertical="center" wrapText="1"/>
    </xf>
    <xf numFmtId="0" fontId="11" fillId="0" borderId="1" xfId="5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wrapText="1"/>
    </xf>
    <xf numFmtId="0" fontId="0" fillId="0" borderId="0" xfId="0" applyAlignment="1">
      <alignment horizontal="left" vertical="center"/>
    </xf>
    <xf numFmtId="0" fontId="7" fillId="3" borderId="2" xfId="0" applyFont="1" applyFill="1" applyBorder="1" applyAlignment="1">
      <alignment horizontal="left" vertical="center" wrapText="1"/>
    </xf>
    <xf numFmtId="0" fontId="10" fillId="0" borderId="5" xfId="46" applyFont="1" applyFill="1" applyBorder="1" applyAlignment="1">
      <alignment horizontal="left" vertical="center" wrapText="1"/>
    </xf>
    <xf numFmtId="0" fontId="51" fillId="0" borderId="1" xfId="0" applyFont="1" applyBorder="1" applyAlignment="1">
      <alignment horizontal="left" vertical="center" wrapText="1"/>
    </xf>
    <xf numFmtId="0" fontId="10" fillId="2" borderId="1" xfId="46" applyFont="1" applyFill="1" applyBorder="1" applyAlignment="1">
      <alignment horizontal="left" vertical="center" wrapText="1"/>
    </xf>
    <xf numFmtId="0" fontId="10" fillId="0" borderId="1" xfId="103" applyFont="1" applyBorder="1" applyAlignment="1">
      <alignment horizontal="left" vertical="center" wrapText="1"/>
    </xf>
    <xf numFmtId="0" fontId="47" fillId="2" borderId="1" xfId="104" applyFont="1" applyFill="1" applyBorder="1" applyAlignment="1">
      <alignment horizontal="left" vertical="center" wrapText="1"/>
    </xf>
    <xf numFmtId="0" fontId="47" fillId="0" borderId="1" xfId="104" applyFont="1" applyFill="1" applyBorder="1" applyAlignment="1">
      <alignment horizontal="left" vertical="center" wrapText="1"/>
    </xf>
    <xf numFmtId="0" fontId="46" fillId="0" borderId="1" xfId="104" applyFont="1" applyFill="1" applyBorder="1" applyAlignment="1">
      <alignment horizontal="left" vertical="center" wrapText="1"/>
    </xf>
    <xf numFmtId="0" fontId="10" fillId="0" borderId="3" xfId="0" applyFont="1" applyBorder="1" applyAlignment="1">
      <alignment vertical="center" wrapText="1"/>
    </xf>
    <xf numFmtId="0" fontId="0" fillId="0" borderId="0" xfId="0" applyBorder="1"/>
    <xf numFmtId="0" fontId="0" fillId="0" borderId="0" xfId="0" applyBorder="1" applyAlignment="1">
      <alignment horizontal="left" vertical="top"/>
    </xf>
    <xf numFmtId="0" fontId="0" fillId="0" borderId="0" xfId="0" applyBorder="1" applyAlignment="1">
      <alignment horizontal="center" vertical="center" wrapText="1"/>
    </xf>
    <xf numFmtId="0" fontId="0" fillId="0" borderId="0" xfId="0" applyBorder="1" applyAlignment="1">
      <alignment wrapText="1"/>
    </xf>
    <xf numFmtId="0" fontId="11" fillId="0" borderId="23"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49" applyFont="1" applyFill="1" applyBorder="1" applyAlignment="1">
      <alignment horizontal="center" vertical="center" wrapText="1"/>
    </xf>
    <xf numFmtId="166" fontId="6" fillId="0" borderId="3" xfId="2" applyNumberFormat="1" applyFont="1" applyBorder="1"/>
    <xf numFmtId="0" fontId="10" fillId="0" borderId="3" xfId="0" applyFont="1" applyBorder="1" applyAlignment="1">
      <alignment wrapText="1"/>
    </xf>
    <xf numFmtId="0" fontId="10" fillId="0" borderId="3" xfId="0" applyFont="1" applyBorder="1"/>
    <xf numFmtId="0" fontId="10" fillId="0" borderId="23" xfId="49" applyFont="1" applyFill="1" applyBorder="1" applyAlignment="1">
      <alignment horizontal="right" vertical="center"/>
    </xf>
    <xf numFmtId="0" fontId="10" fillId="0" borderId="1" xfId="49" applyFont="1" applyFill="1" applyBorder="1" applyAlignment="1">
      <alignment horizontal="right" vertical="center"/>
    </xf>
    <xf numFmtId="1" fontId="10" fillId="0" borderId="1" xfId="49" applyNumberFormat="1" applyFont="1" applyFill="1" applyBorder="1" applyAlignment="1">
      <alignment horizontal="right" vertical="center"/>
    </xf>
    <xf numFmtId="1" fontId="6" fillId="0" borderId="4" xfId="2" applyNumberFormat="1" applyFont="1" applyFill="1" applyBorder="1" applyAlignment="1">
      <alignment horizontal="right" vertical="center"/>
    </xf>
    <xf numFmtId="0" fontId="10" fillId="0" borderId="5" xfId="0" applyFont="1" applyBorder="1" applyAlignment="1">
      <alignment horizontal="right" vertical="center"/>
    </xf>
    <xf numFmtId="0" fontId="10" fillId="0" borderId="1" xfId="0" applyFont="1" applyBorder="1" applyAlignment="1">
      <alignment horizontal="right" vertical="center"/>
    </xf>
    <xf numFmtId="166" fontId="6" fillId="0" borderId="4" xfId="2" applyNumberFormat="1" applyFont="1" applyBorder="1" applyAlignment="1">
      <alignment horizontal="right" vertical="center"/>
    </xf>
    <xf numFmtId="166" fontId="6" fillId="0" borderId="4" xfId="2" applyNumberFormat="1" applyFont="1" applyBorder="1" applyAlignment="1">
      <alignment horizontal="right"/>
    </xf>
    <xf numFmtId="0" fontId="10" fillId="0" borderId="1" xfId="0" applyFont="1" applyBorder="1" applyAlignment="1">
      <alignment horizontal="center" vertical="center" wrapText="1"/>
    </xf>
    <xf numFmtId="0" fontId="0" fillId="0" borderId="32" xfId="0" applyBorder="1" applyAlignment="1">
      <alignment horizontal="center" vertical="center"/>
    </xf>
    <xf numFmtId="0" fontId="0" fillId="0" borderId="1" xfId="0" applyBorder="1" applyAlignment="1">
      <alignment horizontal="justify" vertical="center"/>
    </xf>
    <xf numFmtId="14" fontId="0" fillId="0" borderId="1" xfId="0" applyNumberFormat="1" applyBorder="1" applyAlignment="1">
      <alignment horizontal="justify" vertical="center"/>
    </xf>
    <xf numFmtId="0" fontId="0" fillId="0" borderId="1" xfId="0" applyFill="1" applyBorder="1" applyAlignment="1">
      <alignment horizontal="justify" vertical="center"/>
    </xf>
    <xf numFmtId="0" fontId="0" fillId="0" borderId="1" xfId="0" applyBorder="1" applyAlignment="1">
      <alignment horizontal="justify" vertical="center" wrapText="1"/>
    </xf>
    <xf numFmtId="0" fontId="11" fillId="2" borderId="1" xfId="0" applyFont="1" applyFill="1" applyBorder="1" applyAlignment="1">
      <alignment horizontal="center" vertical="center" wrapText="1"/>
    </xf>
    <xf numFmtId="166" fontId="10" fillId="0" borderId="1" xfId="2" applyNumberFormat="1" applyFont="1" applyFill="1" applyBorder="1" applyAlignment="1">
      <alignment vertical="center" wrapText="1"/>
    </xf>
    <xf numFmtId="43" fontId="10" fillId="0" borderId="1" xfId="2" applyNumberFormat="1" applyFont="1" applyBorder="1" applyAlignment="1">
      <alignment vertical="center" wrapText="1"/>
    </xf>
    <xf numFmtId="3" fontId="11" fillId="2" borderId="1" xfId="0" applyNumberFormat="1" applyFont="1" applyFill="1" applyBorder="1" applyAlignment="1">
      <alignment horizontal="center" vertical="center" wrapText="1"/>
    </xf>
    <xf numFmtId="166" fontId="10" fillId="0" borderId="1" xfId="2" applyNumberFormat="1" applyFont="1" applyBorder="1" applyAlignment="1">
      <alignment vertical="center" wrapText="1"/>
    </xf>
    <xf numFmtId="0" fontId="47" fillId="0" borderId="24" xfId="0" applyFont="1" applyBorder="1" applyAlignment="1">
      <alignment horizontal="center" vertical="center" wrapText="1"/>
    </xf>
    <xf numFmtId="166" fontId="47" fillId="0" borderId="23" xfId="2" applyNumberFormat="1" applyFont="1" applyBorder="1" applyAlignment="1">
      <alignment horizontal="center" vertical="center" wrapText="1"/>
    </xf>
    <xf numFmtId="166" fontId="47" fillId="0" borderId="1" xfId="2" applyNumberFormat="1" applyFont="1" applyBorder="1" applyAlignment="1">
      <alignment horizontal="center" vertical="center" wrapText="1"/>
    </xf>
    <xf numFmtId="0" fontId="47" fillId="0" borderId="23" xfId="0" applyFont="1" applyBorder="1" applyAlignment="1">
      <alignment horizontal="left" vertical="top" wrapText="1"/>
    </xf>
    <xf numFmtId="0" fontId="47" fillId="0" borderId="1" xfId="0" applyFont="1" applyBorder="1" applyAlignment="1">
      <alignment horizontal="left" vertical="top" wrapText="1"/>
    </xf>
    <xf numFmtId="0" fontId="47" fillId="0" borderId="0" xfId="0" applyFont="1" applyAlignment="1">
      <alignment horizontal="center" vertical="center" wrapText="1"/>
    </xf>
    <xf numFmtId="0" fontId="69" fillId="0" borderId="24" xfId="1" applyFont="1" applyBorder="1" applyAlignment="1">
      <alignment vertical="top" wrapText="1"/>
    </xf>
    <xf numFmtId="0" fontId="69" fillId="0" borderId="26" xfId="1" applyFont="1" applyBorder="1" applyAlignment="1">
      <alignment vertical="top" wrapText="1"/>
    </xf>
    <xf numFmtId="166" fontId="47" fillId="0" borderId="3" xfId="2" applyNumberFormat="1" applyFont="1" applyBorder="1" applyAlignment="1">
      <alignment horizontal="center" vertical="center" wrapText="1"/>
    </xf>
    <xf numFmtId="166" fontId="47" fillId="0" borderId="1" xfId="0" applyNumberFormat="1" applyFont="1" applyBorder="1" applyAlignment="1">
      <alignment horizontal="center" vertical="center" wrapText="1"/>
    </xf>
    <xf numFmtId="0" fontId="47" fillId="0" borderId="34" xfId="0" applyFont="1" applyBorder="1" applyAlignment="1">
      <alignment horizontal="center" vertical="center"/>
    </xf>
    <xf numFmtId="0" fontId="47" fillId="0" borderId="3" xfId="0" applyFont="1" applyBorder="1" applyAlignment="1">
      <alignment horizontal="left" vertical="top" wrapText="1"/>
    </xf>
    <xf numFmtId="0" fontId="47" fillId="0" borderId="35" xfId="0" applyFont="1" applyBorder="1" applyAlignment="1">
      <alignment horizontal="center" vertical="center" wrapText="1"/>
    </xf>
    <xf numFmtId="0" fontId="59" fillId="0" borderId="5" xfId="0" applyFont="1" applyBorder="1" applyAlignment="1">
      <alignment horizontal="right" wrapText="1"/>
    </xf>
    <xf numFmtId="166" fontId="59" fillId="0" borderId="5" xfId="2" applyNumberFormat="1" applyFont="1" applyBorder="1"/>
    <xf numFmtId="0" fontId="47"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25" xfId="286" applyFont="1" applyFill="1" applyBorder="1" applyAlignment="1">
      <alignment horizontal="center" vertical="center" wrapText="1"/>
    </xf>
    <xf numFmtId="0" fontId="11" fillId="0" borderId="1" xfId="286" applyFont="1" applyBorder="1" applyAlignment="1">
      <alignment horizontal="center" vertical="center" wrapText="1"/>
    </xf>
    <xf numFmtId="0" fontId="11" fillId="0" borderId="1" xfId="286" applyFont="1" applyBorder="1" applyAlignment="1">
      <alignment horizontal="center" vertical="center"/>
    </xf>
    <xf numFmtId="0" fontId="10" fillId="0" borderId="1" xfId="286" applyFont="1" applyBorder="1" applyAlignment="1">
      <alignment horizontal="center" vertical="center" wrapText="1"/>
    </xf>
    <xf numFmtId="0" fontId="63" fillId="2" borderId="1" xfId="102" applyFont="1" applyFill="1" applyBorder="1" applyAlignment="1">
      <alignment horizontal="center" vertical="center" wrapText="1"/>
    </xf>
    <xf numFmtId="3" fontId="11" fillId="2" borderId="1" xfId="288" applyNumberFormat="1" applyFont="1" applyFill="1" applyBorder="1" applyAlignment="1">
      <alignment horizontal="center" vertical="center"/>
    </xf>
    <xf numFmtId="166" fontId="11" fillId="2" borderId="1" xfId="287" applyNumberFormat="1" applyFont="1" applyFill="1" applyBorder="1" applyAlignment="1">
      <alignment horizontal="center" vertical="center"/>
    </xf>
    <xf numFmtId="0" fontId="10" fillId="0" borderId="1" xfId="288" applyFont="1" applyFill="1" applyBorder="1" applyAlignment="1">
      <alignment horizontal="center" vertical="center" wrapText="1"/>
    </xf>
    <xf numFmtId="0" fontId="10" fillId="0" borderId="1" xfId="288" applyFont="1" applyFill="1" applyBorder="1" applyAlignment="1">
      <alignment horizontal="center" vertical="top" wrapText="1"/>
    </xf>
    <xf numFmtId="0" fontId="39"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0" fillId="0" borderId="1" xfId="0" applyFont="1" applyBorder="1" applyAlignment="1">
      <alignment horizontal="left" vertical="center" wrapText="1"/>
    </xf>
    <xf numFmtId="166" fontId="10" fillId="0" borderId="1" xfId="289"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10" fillId="0" borderId="1" xfId="2" applyNumberFormat="1" applyFont="1" applyFill="1" applyBorder="1" applyAlignment="1">
      <alignment horizontal="center" vertical="center"/>
    </xf>
    <xf numFmtId="0" fontId="70" fillId="0" borderId="25" xfId="0" applyFont="1" applyBorder="1" applyAlignment="1">
      <alignment horizontal="center" vertical="center"/>
    </xf>
    <xf numFmtId="0" fontId="70" fillId="0" borderId="1" xfId="0" applyFont="1" applyBorder="1" applyAlignment="1">
      <alignment horizontal="center" vertical="center" wrapText="1"/>
    </xf>
    <xf numFmtId="166" fontId="70" fillId="0" borderId="1" xfId="2" applyNumberFormat="1" applyFont="1" applyBorder="1" applyAlignment="1">
      <alignment horizontal="center" vertical="center" wrapText="1"/>
    </xf>
    <xf numFmtId="0" fontId="70" fillId="0" borderId="1" xfId="0" applyFont="1" applyBorder="1" applyAlignment="1">
      <alignment horizontal="left" vertical="top" wrapText="1"/>
    </xf>
    <xf numFmtId="0" fontId="70" fillId="0" borderId="26" xfId="0" applyFont="1" applyBorder="1" applyAlignment="1">
      <alignment horizontal="center" vertical="center" wrapText="1"/>
    </xf>
    <xf numFmtId="0" fontId="60" fillId="0" borderId="1" xfId="0" applyFont="1" applyBorder="1" applyAlignment="1">
      <alignment horizontal="center" vertical="center" wrapText="1"/>
    </xf>
    <xf numFmtId="0" fontId="70" fillId="0" borderId="1" xfId="104" applyFont="1" applyFill="1" applyBorder="1" applyAlignment="1">
      <alignment horizontal="center" vertical="center"/>
    </xf>
    <xf numFmtId="0" fontId="70" fillId="2" borderId="1" xfId="104" applyFont="1" applyFill="1" applyBorder="1" applyAlignment="1">
      <alignment horizontal="center" vertical="center" wrapText="1"/>
    </xf>
    <xf numFmtId="0" fontId="70" fillId="0" borderId="1" xfId="104" applyFont="1" applyBorder="1" applyAlignment="1">
      <alignment horizontal="center" vertical="center" wrapText="1"/>
    </xf>
    <xf numFmtId="0" fontId="70" fillId="2" borderId="1" xfId="104" applyFont="1" applyFill="1" applyBorder="1" applyAlignment="1">
      <alignment horizontal="center" vertical="center"/>
    </xf>
    <xf numFmtId="4" fontId="70" fillId="2" borderId="1" xfId="104" applyNumberFormat="1" applyFont="1" applyFill="1" applyBorder="1" applyAlignment="1">
      <alignment horizontal="center" vertical="center"/>
    </xf>
    <xf numFmtId="0" fontId="70" fillId="2" borderId="1" xfId="104" applyFont="1" applyFill="1" applyBorder="1" applyAlignment="1">
      <alignment horizontal="left" vertical="center" wrapText="1"/>
    </xf>
    <xf numFmtId="0" fontId="59" fillId="2" borderId="1" xfId="104" applyFont="1" applyFill="1" applyBorder="1" applyAlignment="1">
      <alignment horizontal="center" vertical="center" wrapText="1"/>
    </xf>
    <xf numFmtId="0" fontId="60" fillId="2" borderId="1" xfId="0" applyFont="1" applyFill="1" applyBorder="1" applyAlignment="1">
      <alignment horizontal="center" vertical="center" wrapText="1"/>
    </xf>
    <xf numFmtId="3" fontId="60" fillId="2" borderId="1" xfId="0" applyNumberFormat="1" applyFont="1" applyFill="1" applyBorder="1" applyAlignment="1">
      <alignment horizontal="center" vertical="center" wrapText="1"/>
    </xf>
    <xf numFmtId="0" fontId="59"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71" fillId="0" borderId="1" xfId="0" applyFont="1" applyFill="1" applyBorder="1" applyAlignment="1">
      <alignment horizontal="center" vertical="center" wrapText="1"/>
    </xf>
    <xf numFmtId="164" fontId="70" fillId="0" borderId="1" xfId="31" applyFont="1" applyFill="1" applyBorder="1" applyAlignment="1">
      <alignment horizontal="center" vertical="center" wrapText="1"/>
    </xf>
    <xf numFmtId="0" fontId="72" fillId="0" borderId="1" xfId="1" applyFont="1" applyFill="1" applyBorder="1" applyAlignment="1">
      <alignment horizontal="center" vertical="center" wrapText="1"/>
    </xf>
    <xf numFmtId="0" fontId="71" fillId="0" borderId="1" xfId="0" applyFont="1" applyBorder="1" applyAlignment="1">
      <alignment horizontal="center" vertical="center"/>
    </xf>
    <xf numFmtId="0" fontId="71" fillId="0" borderId="7" xfId="0" applyFont="1" applyFill="1" applyBorder="1" applyAlignment="1">
      <alignment horizontal="center" vertical="center" wrapText="1"/>
    </xf>
    <xf numFmtId="0" fontId="70" fillId="2" borderId="5" xfId="0" applyFont="1" applyFill="1" applyBorder="1" applyAlignment="1">
      <alignment horizontal="center" vertical="center" wrapText="1"/>
    </xf>
    <xf numFmtId="43" fontId="71" fillId="0" borderId="1" xfId="2" applyFont="1" applyBorder="1" applyAlignment="1">
      <alignment horizontal="center" vertical="center"/>
    </xf>
    <xf numFmtId="164" fontId="71" fillId="0" borderId="1" xfId="31" applyFont="1" applyBorder="1" applyAlignment="1">
      <alignment horizontal="center" vertical="center" wrapText="1"/>
    </xf>
    <xf numFmtId="0" fontId="70" fillId="2" borderId="6" xfId="0" applyFont="1" applyFill="1" applyBorder="1" applyAlignment="1">
      <alignment horizontal="center" vertical="center" wrapText="1"/>
    </xf>
    <xf numFmtId="0" fontId="73" fillId="0" borderId="5" xfId="1" applyFont="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8" xfId="0" applyFont="1" applyFill="1" applyBorder="1" applyAlignment="1">
      <alignment horizontal="center" vertical="center" wrapText="1"/>
    </xf>
    <xf numFmtId="0" fontId="32" fillId="3" borderId="0" xfId="0" applyFont="1" applyFill="1" applyBorder="1" applyAlignment="1">
      <alignment horizontal="left" vertical="center" wrapText="1"/>
    </xf>
    <xf numFmtId="0" fontId="33" fillId="0" borderId="0" xfId="0" applyFont="1" applyBorder="1" applyAlignment="1">
      <alignment horizontal="left" vertical="center" wrapText="1"/>
    </xf>
    <xf numFmtId="0" fontId="33" fillId="4" borderId="0" xfId="0" applyFont="1" applyFill="1" applyBorder="1" applyAlignment="1">
      <alignment horizontal="left" vertical="center" wrapText="1"/>
    </xf>
    <xf numFmtId="0" fontId="32" fillId="0" borderId="0" xfId="0" applyFont="1" applyBorder="1" applyAlignment="1">
      <alignment horizontal="left" vertical="center" wrapText="1"/>
    </xf>
    <xf numFmtId="0" fontId="5" fillId="28" borderId="43" xfId="0" applyFont="1" applyFill="1" applyBorder="1" applyAlignment="1">
      <alignment horizontal="center" vertical="center"/>
    </xf>
    <xf numFmtId="0" fontId="5" fillId="28" borderId="6"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21" xfId="0" applyFont="1" applyFill="1" applyBorder="1" applyAlignment="1">
      <alignment horizontal="center"/>
    </xf>
    <xf numFmtId="0" fontId="5" fillId="28" borderId="2" xfId="0" applyFont="1" applyFill="1" applyBorder="1" applyAlignment="1">
      <alignment horizontal="center"/>
    </xf>
    <xf numFmtId="0" fontId="5" fillId="28" borderId="18" xfId="0" applyFont="1" applyFill="1" applyBorder="1" applyAlignment="1">
      <alignment horizontal="center"/>
    </xf>
    <xf numFmtId="0" fontId="64" fillId="28" borderId="21" xfId="0" applyFont="1" applyFill="1" applyBorder="1" applyAlignment="1">
      <alignment horizontal="center"/>
    </xf>
    <xf numFmtId="0" fontId="64" fillId="28" borderId="2" xfId="0" applyFont="1" applyFill="1" applyBorder="1" applyAlignment="1">
      <alignment horizontal="center"/>
    </xf>
    <xf numFmtId="0" fontId="64" fillId="28" borderId="18" xfId="0" applyFont="1" applyFill="1" applyBorder="1" applyAlignment="1">
      <alignment horizontal="center"/>
    </xf>
    <xf numFmtId="0" fontId="61" fillId="0" borderId="21" xfId="0" applyFont="1" applyBorder="1" applyAlignment="1">
      <alignment horizontal="right"/>
    </xf>
    <xf numFmtId="0" fontId="61" fillId="0" borderId="2" xfId="0" applyFont="1" applyBorder="1" applyAlignment="1">
      <alignment horizontal="right"/>
    </xf>
    <xf numFmtId="0" fontId="7" fillId="0" borderId="27" xfId="0" applyFont="1" applyBorder="1" applyAlignment="1">
      <alignment horizontal="right" vertical="center" wrapText="1"/>
    </xf>
    <xf numFmtId="0" fontId="7" fillId="0" borderId="4" xfId="0" applyFont="1" applyBorder="1" applyAlignment="1">
      <alignment horizontal="right" vertical="center" wrapText="1"/>
    </xf>
    <xf numFmtId="0" fontId="6" fillId="0" borderId="34" xfId="0" applyFont="1" applyBorder="1" applyAlignment="1">
      <alignment horizontal="right" vertical="center" wrapText="1"/>
    </xf>
    <xf numFmtId="0" fontId="6" fillId="0" borderId="3" xfId="0" applyFont="1" applyBorder="1" applyAlignment="1">
      <alignment horizontal="right" vertical="center" wrapText="1"/>
    </xf>
    <xf numFmtId="0" fontId="6" fillId="0" borderId="6" xfId="0" applyFont="1" applyBorder="1" applyAlignment="1">
      <alignment horizontal="right" vertical="center" wrapText="1"/>
    </xf>
    <xf numFmtId="0" fontId="62" fillId="0" borderId="39" xfId="0" applyFont="1" applyBorder="1" applyAlignment="1">
      <alignment horizontal="right"/>
    </xf>
    <xf numFmtId="0" fontId="62" fillId="0" borderId="40" xfId="0" applyFont="1" applyBorder="1" applyAlignment="1">
      <alignment horizontal="right"/>
    </xf>
    <xf numFmtId="0" fontId="62" fillId="0" borderId="45" xfId="0" applyFont="1" applyBorder="1" applyAlignment="1">
      <alignment horizontal="right"/>
    </xf>
    <xf numFmtId="0" fontId="5" fillId="28" borderId="5" xfId="0" applyFont="1" applyFill="1" applyBorder="1" applyAlignment="1">
      <alignment horizontal="center" vertical="center"/>
    </xf>
    <xf numFmtId="0" fontId="6" fillId="28" borderId="32" xfId="0" applyFont="1" applyFill="1" applyBorder="1" applyAlignment="1">
      <alignment horizontal="center" vertical="center" wrapText="1"/>
    </xf>
    <xf numFmtId="0" fontId="6" fillId="28" borderId="33" xfId="0" applyFont="1" applyFill="1" applyBorder="1" applyAlignment="1">
      <alignment horizontal="center" vertical="center" wrapText="1"/>
    </xf>
    <xf numFmtId="0" fontId="6" fillId="28" borderId="7" xfId="0" applyFont="1" applyFill="1" applyBorder="1" applyAlignment="1">
      <alignment horizontal="center" vertical="center" wrapText="1"/>
    </xf>
    <xf numFmtId="0" fontId="5" fillId="28" borderId="32" xfId="0" applyFont="1" applyFill="1" applyBorder="1" applyAlignment="1">
      <alignment horizontal="center" vertical="center" wrapText="1"/>
    </xf>
    <xf numFmtId="0" fontId="5" fillId="28" borderId="33" xfId="0" applyFont="1" applyFill="1" applyBorder="1" applyAlignment="1">
      <alignment horizontal="center" vertical="center" wrapText="1"/>
    </xf>
    <xf numFmtId="0" fontId="5" fillId="28" borderId="7" xfId="0" applyFont="1" applyFill="1" applyBorder="1" applyAlignment="1">
      <alignment horizontal="center" vertical="center" wrapText="1"/>
    </xf>
    <xf numFmtId="0" fontId="5" fillId="28" borderId="32" xfId="0" applyFont="1" applyFill="1" applyBorder="1" applyAlignment="1">
      <alignment horizontal="center" vertical="center"/>
    </xf>
    <xf numFmtId="0" fontId="5" fillId="28" borderId="33" xfId="0" applyFont="1" applyFill="1" applyBorder="1" applyAlignment="1">
      <alignment horizontal="center" vertical="center"/>
    </xf>
    <xf numFmtId="0" fontId="5" fillId="28" borderId="7" xfId="0" applyFont="1" applyFill="1" applyBorder="1" applyAlignment="1">
      <alignment horizontal="center" vertical="center"/>
    </xf>
    <xf numFmtId="0" fontId="62" fillId="0" borderId="39" xfId="0" applyFont="1" applyFill="1" applyBorder="1" applyAlignment="1">
      <alignment horizontal="right" vertical="center" wrapText="1"/>
    </xf>
    <xf numFmtId="0" fontId="62" fillId="0" borderId="40" xfId="0" applyFont="1" applyFill="1" applyBorder="1" applyAlignment="1">
      <alignment horizontal="right" vertical="center" wrapText="1"/>
    </xf>
    <xf numFmtId="0" fontId="62" fillId="0" borderId="45" xfId="0" applyFont="1" applyFill="1" applyBorder="1" applyAlignment="1">
      <alignment horizontal="right" vertical="center" wrapText="1"/>
    </xf>
    <xf numFmtId="0" fontId="7" fillId="0" borderId="32" xfId="0" applyFont="1" applyBorder="1" applyAlignment="1">
      <alignment horizontal="right" wrapText="1"/>
    </xf>
    <xf numFmtId="0" fontId="7" fillId="0" borderId="33" xfId="0" applyFont="1" applyBorder="1" applyAlignment="1">
      <alignment horizontal="right" wrapText="1"/>
    </xf>
    <xf numFmtId="0" fontId="7" fillId="0" borderId="7" xfId="0" applyFont="1" applyBorder="1" applyAlignment="1">
      <alignment horizontal="right" wrapText="1"/>
    </xf>
    <xf numFmtId="0" fontId="5" fillId="30" borderId="46" xfId="0" applyFont="1" applyFill="1" applyBorder="1" applyAlignment="1">
      <alignment horizontal="center" vertical="center"/>
    </xf>
    <xf numFmtId="0" fontId="5" fillId="30" borderId="47" xfId="0" applyFont="1" applyFill="1" applyBorder="1" applyAlignment="1">
      <alignment horizontal="center" vertical="center"/>
    </xf>
    <xf numFmtId="0" fontId="5" fillId="30" borderId="48" xfId="0" applyFont="1" applyFill="1" applyBorder="1" applyAlignment="1">
      <alignment horizontal="center" vertical="center"/>
    </xf>
    <xf numFmtId="0" fontId="6" fillId="0" borderId="3" xfId="0" applyFont="1" applyBorder="1" applyAlignment="1">
      <alignment horizontal="right"/>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166" fontId="10" fillId="0" borderId="1" xfId="2" applyNumberFormat="1" applyFont="1" applyBorder="1" applyAlignment="1">
      <alignment horizontal="center" vertical="center"/>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5" xfId="0" applyFont="1" applyBorder="1" applyAlignment="1">
      <alignment horizontal="center" vertical="center" wrapText="1"/>
    </xf>
    <xf numFmtId="166" fontId="10" fillId="0" borderId="5" xfId="2" applyNumberFormat="1" applyFont="1" applyFill="1" applyBorder="1" applyAlignment="1">
      <alignment horizontal="center" vertical="center"/>
    </xf>
    <xf numFmtId="166" fontId="10" fillId="0" borderId="1" xfId="2" applyNumberFormat="1" applyFont="1" applyFill="1" applyBorder="1" applyAlignment="1">
      <alignment horizontal="center" vertical="center"/>
    </xf>
    <xf numFmtId="166" fontId="10" fillId="0" borderId="3" xfId="2" applyNumberFormat="1" applyFont="1" applyFill="1" applyBorder="1" applyAlignment="1">
      <alignment horizontal="center" vertical="center"/>
    </xf>
    <xf numFmtId="0" fontId="10" fillId="0" borderId="1" xfId="0" applyFont="1" applyBorder="1" applyAlignment="1">
      <alignment vertical="top" wrapText="1"/>
    </xf>
    <xf numFmtId="166" fontId="10" fillId="0" borderId="3" xfId="2" applyNumberFormat="1" applyFont="1" applyBorder="1" applyAlignment="1">
      <alignment horizontal="center" vertical="center"/>
    </xf>
    <xf numFmtId="0" fontId="10" fillId="0" borderId="3" xfId="0" applyFont="1" applyBorder="1" applyAlignment="1">
      <alignment vertical="top" wrapText="1"/>
    </xf>
    <xf numFmtId="0" fontId="5" fillId="28" borderId="21" xfId="0" applyFont="1" applyFill="1" applyBorder="1" applyAlignment="1">
      <alignment horizontal="center" vertical="center"/>
    </xf>
    <xf numFmtId="0" fontId="5" fillId="28" borderId="2" xfId="0" applyFont="1" applyFill="1" applyBorder="1" applyAlignment="1">
      <alignment horizontal="center" vertical="center"/>
    </xf>
    <xf numFmtId="0" fontId="5" fillId="28" borderId="18" xfId="0" applyFont="1" applyFill="1" applyBorder="1" applyAlignment="1">
      <alignment horizontal="center" vertical="center"/>
    </xf>
    <xf numFmtId="0" fontId="6" fillId="30" borderId="21" xfId="0" applyFont="1" applyFill="1" applyBorder="1" applyAlignment="1">
      <alignment horizontal="center" vertical="center"/>
    </xf>
    <xf numFmtId="0" fontId="6" fillId="30" borderId="2" xfId="0" applyFont="1" applyFill="1" applyBorder="1" applyAlignment="1">
      <alignment horizontal="center" vertical="center"/>
    </xf>
    <xf numFmtId="0" fontId="6" fillId="30" borderId="18" xfId="0" applyFont="1" applyFill="1" applyBorder="1" applyAlignment="1">
      <alignment horizontal="center" vertical="center"/>
    </xf>
    <xf numFmtId="0" fontId="6" fillId="30" borderId="39" xfId="0" applyFont="1" applyFill="1" applyBorder="1" applyAlignment="1">
      <alignment horizontal="center" vertical="center"/>
    </xf>
    <xf numFmtId="0" fontId="6" fillId="30" borderId="40" xfId="0" applyFont="1" applyFill="1" applyBorder="1" applyAlignment="1">
      <alignment horizontal="center" vertical="center"/>
    </xf>
    <xf numFmtId="0" fontId="6" fillId="30" borderId="41" xfId="0" applyFont="1" applyFill="1" applyBorder="1" applyAlignment="1">
      <alignment horizontal="center" vertical="center"/>
    </xf>
    <xf numFmtId="0" fontId="7" fillId="0" borderId="37" xfId="50" applyFont="1" applyFill="1" applyBorder="1" applyAlignment="1">
      <alignment horizontal="right" vertical="center"/>
    </xf>
    <xf numFmtId="0" fontId="7" fillId="0" borderId="19" xfId="50" applyFont="1" applyFill="1" applyBorder="1" applyAlignment="1">
      <alignment horizontal="right" vertical="center"/>
    </xf>
    <xf numFmtId="0" fontId="7" fillId="0" borderId="38" xfId="50" applyFont="1" applyFill="1" applyBorder="1" applyAlignment="1">
      <alignment horizontal="right" vertical="center"/>
    </xf>
    <xf numFmtId="0" fontId="6" fillId="0" borderId="37" xfId="0" applyFont="1" applyBorder="1" applyAlignment="1">
      <alignment horizontal="right" vertical="center" wrapText="1"/>
    </xf>
    <xf numFmtId="0" fontId="6" fillId="0" borderId="19" xfId="0" applyFont="1" applyBorder="1" applyAlignment="1">
      <alignment horizontal="right" vertical="center" wrapText="1"/>
    </xf>
    <xf numFmtId="0" fontId="6" fillId="0" borderId="38" xfId="0" applyFont="1" applyBorder="1" applyAlignment="1">
      <alignment horizontal="right" vertical="center" wrapText="1"/>
    </xf>
    <xf numFmtId="49" fontId="6" fillId="0" borderId="4" xfId="49" applyNumberFormat="1" applyFont="1" applyFill="1" applyBorder="1" applyAlignment="1">
      <alignment horizontal="center" vertical="center" wrapText="1"/>
    </xf>
    <xf numFmtId="49" fontId="6" fillId="0" borderId="29" xfId="49" applyNumberFormat="1" applyFont="1" applyFill="1" applyBorder="1" applyAlignment="1">
      <alignment horizontal="center" vertical="center" wrapText="1"/>
    </xf>
    <xf numFmtId="0" fontId="10" fillId="0" borderId="5" xfId="0" applyFont="1" applyBorder="1" applyAlignment="1">
      <alignment vertical="top" wrapText="1"/>
    </xf>
    <xf numFmtId="166" fontId="10" fillId="0" borderId="5" xfId="2" applyNumberFormat="1" applyFont="1" applyBorder="1" applyAlignment="1">
      <alignment horizontal="center" vertical="center"/>
    </xf>
    <xf numFmtId="0" fontId="5" fillId="28" borderId="49" xfId="0" applyFont="1" applyFill="1" applyBorder="1" applyAlignment="1">
      <alignment horizontal="center" vertical="center"/>
    </xf>
    <xf numFmtId="0" fontId="5" fillId="28" borderId="8" xfId="0" applyFont="1" applyFill="1" applyBorder="1" applyAlignment="1">
      <alignment horizontal="center" vertical="center"/>
    </xf>
    <xf numFmtId="0" fontId="62" fillId="0" borderId="21" xfId="0" applyFont="1" applyBorder="1" applyAlignment="1">
      <alignment horizontal="right"/>
    </xf>
    <xf numFmtId="0" fontId="62" fillId="0" borderId="2" xfId="0" applyFont="1" applyBorder="1" applyAlignment="1">
      <alignment horizontal="right"/>
    </xf>
  </cellXfs>
  <cellStyles count="517">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Comma" xfId="2" builtinId="3"/>
    <cellStyle name="Comma 10" xfId="131"/>
    <cellStyle name="Comma 10 2" xfId="363"/>
    <cellStyle name="Comma 11" xfId="153"/>
    <cellStyle name="Comma 11 2" xfId="385"/>
    <cellStyle name="Comma 12" xfId="197"/>
    <cellStyle name="Comma 12 2" xfId="429"/>
    <cellStyle name="Comma 13" xfId="219"/>
    <cellStyle name="Comma 13 2" xfId="451"/>
    <cellStyle name="Comma 14" xfId="287"/>
    <cellStyle name="Comma 15" xfId="289"/>
    <cellStyle name="Comma 16" xfId="473"/>
    <cellStyle name="Comma 2" xfId="31"/>
    <cellStyle name="Comma 2 2" xfId="58"/>
    <cellStyle name="Comma 2 2 10" xfId="297"/>
    <cellStyle name="Comma 2 2 11" xfId="480"/>
    <cellStyle name="Comma 2 2 2" xfId="69"/>
    <cellStyle name="Comma 2 2 2 10" xfId="485"/>
    <cellStyle name="Comma 2 2 2 2" xfId="92"/>
    <cellStyle name="Comma 2 2 2 2 2" xfId="187"/>
    <cellStyle name="Comma 2 2 2 2 2 2" xfId="419"/>
    <cellStyle name="Comma 2 2 2 2 3" xfId="275"/>
    <cellStyle name="Comma 2 2 2 2 4" xfId="324"/>
    <cellStyle name="Comma 2 2 2 2 5" xfId="507"/>
    <cellStyle name="Comma 2 2 2 3" xfId="121"/>
    <cellStyle name="Comma 2 2 2 3 2" xfId="353"/>
    <cellStyle name="Comma 2 2 2 4" xfId="143"/>
    <cellStyle name="Comma 2 2 2 4 2" xfId="375"/>
    <cellStyle name="Comma 2 2 2 5" xfId="165"/>
    <cellStyle name="Comma 2 2 2 5 2" xfId="397"/>
    <cellStyle name="Comma 2 2 2 6" xfId="209"/>
    <cellStyle name="Comma 2 2 2 6 2" xfId="441"/>
    <cellStyle name="Comma 2 2 2 7" xfId="231"/>
    <cellStyle name="Comma 2 2 2 7 2" xfId="463"/>
    <cellStyle name="Comma 2 2 2 8" xfId="253"/>
    <cellStyle name="Comma 2 2 2 9" xfId="302"/>
    <cellStyle name="Comma 2 2 3" xfId="87"/>
    <cellStyle name="Comma 2 2 3 2" xfId="182"/>
    <cellStyle name="Comma 2 2 3 2 2" xfId="414"/>
    <cellStyle name="Comma 2 2 3 3" xfId="270"/>
    <cellStyle name="Comma 2 2 3 4" xfId="319"/>
    <cellStyle name="Comma 2 2 3 5" xfId="502"/>
    <cellStyle name="Comma 2 2 4" xfId="116"/>
    <cellStyle name="Comma 2 2 4 2" xfId="348"/>
    <cellStyle name="Comma 2 2 5" xfId="138"/>
    <cellStyle name="Comma 2 2 5 2" xfId="370"/>
    <cellStyle name="Comma 2 2 6" xfId="160"/>
    <cellStyle name="Comma 2 2 6 2" xfId="392"/>
    <cellStyle name="Comma 2 2 7" xfId="204"/>
    <cellStyle name="Comma 2 2 7 2" xfId="436"/>
    <cellStyle name="Comma 2 2 8" xfId="226"/>
    <cellStyle name="Comma 2 2 8 2" xfId="458"/>
    <cellStyle name="Comma 2 2 9" xfId="248"/>
    <cellStyle name="Comma 2 3" xfId="59"/>
    <cellStyle name="Comma 2 3 10" xfId="298"/>
    <cellStyle name="Comma 2 3 11" xfId="481"/>
    <cellStyle name="Comma 2 3 2" xfId="70"/>
    <cellStyle name="Comma 2 3 2 10" xfId="486"/>
    <cellStyle name="Comma 2 3 2 2" xfId="93"/>
    <cellStyle name="Comma 2 3 2 2 2" xfId="188"/>
    <cellStyle name="Comma 2 3 2 2 2 2" xfId="420"/>
    <cellStyle name="Comma 2 3 2 2 3" xfId="276"/>
    <cellStyle name="Comma 2 3 2 2 4" xfId="325"/>
    <cellStyle name="Comma 2 3 2 2 5" xfId="508"/>
    <cellStyle name="Comma 2 3 2 3" xfId="122"/>
    <cellStyle name="Comma 2 3 2 3 2" xfId="354"/>
    <cellStyle name="Comma 2 3 2 4" xfId="144"/>
    <cellStyle name="Comma 2 3 2 4 2" xfId="376"/>
    <cellStyle name="Comma 2 3 2 5" xfId="166"/>
    <cellStyle name="Comma 2 3 2 5 2" xfId="398"/>
    <cellStyle name="Comma 2 3 2 6" xfId="210"/>
    <cellStyle name="Comma 2 3 2 6 2" xfId="442"/>
    <cellStyle name="Comma 2 3 2 7" xfId="232"/>
    <cellStyle name="Comma 2 3 2 7 2" xfId="464"/>
    <cellStyle name="Comma 2 3 2 8" xfId="254"/>
    <cellStyle name="Comma 2 3 2 9" xfId="303"/>
    <cellStyle name="Comma 2 3 3" xfId="88"/>
    <cellStyle name="Comma 2 3 3 2" xfId="183"/>
    <cellStyle name="Comma 2 3 3 2 2" xfId="415"/>
    <cellStyle name="Comma 2 3 3 3" xfId="271"/>
    <cellStyle name="Comma 2 3 3 4" xfId="320"/>
    <cellStyle name="Comma 2 3 3 5" xfId="503"/>
    <cellStyle name="Comma 2 3 4" xfId="117"/>
    <cellStyle name="Comma 2 3 4 2" xfId="349"/>
    <cellStyle name="Comma 2 3 5" xfId="139"/>
    <cellStyle name="Comma 2 3 5 2" xfId="371"/>
    <cellStyle name="Comma 2 3 6" xfId="161"/>
    <cellStyle name="Comma 2 3 6 2" xfId="393"/>
    <cellStyle name="Comma 2 3 7" xfId="205"/>
    <cellStyle name="Comma 2 3 7 2" xfId="437"/>
    <cellStyle name="Comma 2 3 8" xfId="227"/>
    <cellStyle name="Comma 2 3 8 2" xfId="459"/>
    <cellStyle name="Comma 2 3 9" xfId="249"/>
    <cellStyle name="Comma 2 4" xfId="56"/>
    <cellStyle name="Comma 2 4 10" xfId="295"/>
    <cellStyle name="Comma 2 4 11" xfId="478"/>
    <cellStyle name="Comma 2 4 2" xfId="71"/>
    <cellStyle name="Comma 2 4 2 10" xfId="487"/>
    <cellStyle name="Comma 2 4 2 2" xfId="94"/>
    <cellStyle name="Comma 2 4 2 2 2" xfId="189"/>
    <cellStyle name="Comma 2 4 2 2 2 2" xfId="421"/>
    <cellStyle name="Comma 2 4 2 2 3" xfId="277"/>
    <cellStyle name="Comma 2 4 2 2 4" xfId="326"/>
    <cellStyle name="Comma 2 4 2 2 5" xfId="509"/>
    <cellStyle name="Comma 2 4 2 3" xfId="123"/>
    <cellStyle name="Comma 2 4 2 3 2" xfId="355"/>
    <cellStyle name="Comma 2 4 2 4" xfId="145"/>
    <cellStyle name="Comma 2 4 2 4 2" xfId="377"/>
    <cellStyle name="Comma 2 4 2 5" xfId="167"/>
    <cellStyle name="Comma 2 4 2 5 2" xfId="399"/>
    <cellStyle name="Comma 2 4 2 6" xfId="211"/>
    <cellStyle name="Comma 2 4 2 6 2" xfId="443"/>
    <cellStyle name="Comma 2 4 2 7" xfId="233"/>
    <cellStyle name="Comma 2 4 2 7 2" xfId="465"/>
    <cellStyle name="Comma 2 4 2 8" xfId="255"/>
    <cellStyle name="Comma 2 4 2 9" xfId="304"/>
    <cellStyle name="Comma 2 4 3" xfId="85"/>
    <cellStyle name="Comma 2 4 3 2" xfId="180"/>
    <cellStyle name="Comma 2 4 3 2 2" xfId="412"/>
    <cellStyle name="Comma 2 4 3 3" xfId="268"/>
    <cellStyle name="Comma 2 4 3 4" xfId="317"/>
    <cellStyle name="Comma 2 4 3 5" xfId="500"/>
    <cellStyle name="Comma 2 4 4" xfId="114"/>
    <cellStyle name="Comma 2 4 4 2" xfId="346"/>
    <cellStyle name="Comma 2 4 5" xfId="136"/>
    <cellStyle name="Comma 2 4 5 2" xfId="368"/>
    <cellStyle name="Comma 2 4 6" xfId="158"/>
    <cellStyle name="Comma 2 4 6 2" xfId="390"/>
    <cellStyle name="Comma 2 4 7" xfId="202"/>
    <cellStyle name="Comma 2 4 7 2" xfId="434"/>
    <cellStyle name="Comma 2 4 8" xfId="224"/>
    <cellStyle name="Comma 2 4 8 2" xfId="456"/>
    <cellStyle name="Comma 2 4 9" xfId="246"/>
    <cellStyle name="Comma 3" xfId="47"/>
    <cellStyle name="Comma 3 10" xfId="242"/>
    <cellStyle name="Comma 3 11" xfId="290"/>
    <cellStyle name="Comma 3 12" xfId="474"/>
    <cellStyle name="Comma 3 2" xfId="57"/>
    <cellStyle name="Comma 3 2 10" xfId="296"/>
    <cellStyle name="Comma 3 2 11" xfId="479"/>
    <cellStyle name="Comma 3 2 2" xfId="73"/>
    <cellStyle name="Comma 3 2 2 10" xfId="489"/>
    <cellStyle name="Comma 3 2 2 2" xfId="96"/>
    <cellStyle name="Comma 3 2 2 2 2" xfId="191"/>
    <cellStyle name="Comma 3 2 2 2 2 2" xfId="423"/>
    <cellStyle name="Comma 3 2 2 2 3" xfId="279"/>
    <cellStyle name="Comma 3 2 2 2 4" xfId="328"/>
    <cellStyle name="Comma 3 2 2 2 5" xfId="511"/>
    <cellStyle name="Comma 3 2 2 3" xfId="125"/>
    <cellStyle name="Comma 3 2 2 3 2" xfId="357"/>
    <cellStyle name="Comma 3 2 2 4" xfId="147"/>
    <cellStyle name="Comma 3 2 2 4 2" xfId="379"/>
    <cellStyle name="Comma 3 2 2 5" xfId="169"/>
    <cellStyle name="Comma 3 2 2 5 2" xfId="401"/>
    <cellStyle name="Comma 3 2 2 6" xfId="213"/>
    <cellStyle name="Comma 3 2 2 6 2" xfId="445"/>
    <cellStyle name="Comma 3 2 2 7" xfId="235"/>
    <cellStyle name="Comma 3 2 2 7 2" xfId="467"/>
    <cellStyle name="Comma 3 2 2 8" xfId="257"/>
    <cellStyle name="Comma 3 2 2 9" xfId="306"/>
    <cellStyle name="Comma 3 2 3" xfId="86"/>
    <cellStyle name="Comma 3 2 3 2" xfId="181"/>
    <cellStyle name="Comma 3 2 3 2 2" xfId="413"/>
    <cellStyle name="Comma 3 2 3 3" xfId="269"/>
    <cellStyle name="Comma 3 2 3 4" xfId="318"/>
    <cellStyle name="Comma 3 2 3 5" xfId="501"/>
    <cellStyle name="Comma 3 2 4" xfId="115"/>
    <cellStyle name="Comma 3 2 4 2" xfId="347"/>
    <cellStyle name="Comma 3 2 5" xfId="137"/>
    <cellStyle name="Comma 3 2 5 2" xfId="369"/>
    <cellStyle name="Comma 3 2 6" xfId="159"/>
    <cellStyle name="Comma 3 2 6 2" xfId="391"/>
    <cellStyle name="Comma 3 2 7" xfId="203"/>
    <cellStyle name="Comma 3 2 7 2" xfId="435"/>
    <cellStyle name="Comma 3 2 8" xfId="225"/>
    <cellStyle name="Comma 3 2 8 2" xfId="457"/>
    <cellStyle name="Comma 3 2 9" xfId="247"/>
    <cellStyle name="Comma 3 3" xfId="72"/>
    <cellStyle name="Comma 3 3 10" xfId="488"/>
    <cellStyle name="Comma 3 3 2" xfId="95"/>
    <cellStyle name="Comma 3 3 2 2" xfId="190"/>
    <cellStyle name="Comma 3 3 2 2 2" xfId="422"/>
    <cellStyle name="Comma 3 3 2 3" xfId="278"/>
    <cellStyle name="Comma 3 3 2 4" xfId="327"/>
    <cellStyle name="Comma 3 3 2 5" xfId="510"/>
    <cellStyle name="Comma 3 3 3" xfId="124"/>
    <cellStyle name="Comma 3 3 3 2" xfId="356"/>
    <cellStyle name="Comma 3 3 4" xfId="146"/>
    <cellStyle name="Comma 3 3 4 2" xfId="378"/>
    <cellStyle name="Comma 3 3 5" xfId="168"/>
    <cellStyle name="Comma 3 3 5 2" xfId="400"/>
    <cellStyle name="Comma 3 3 6" xfId="212"/>
    <cellStyle name="Comma 3 3 6 2" xfId="444"/>
    <cellStyle name="Comma 3 3 7" xfId="234"/>
    <cellStyle name="Comma 3 3 7 2" xfId="466"/>
    <cellStyle name="Comma 3 3 8" xfId="256"/>
    <cellStyle name="Comma 3 3 9" xfId="305"/>
    <cellStyle name="Comma 3 4" xfId="81"/>
    <cellStyle name="Comma 3 4 2" xfId="176"/>
    <cellStyle name="Comma 3 4 2 2" xfId="408"/>
    <cellStyle name="Comma 3 4 3" xfId="264"/>
    <cellStyle name="Comma 3 4 4" xfId="313"/>
    <cellStyle name="Comma 3 4 5" xfId="496"/>
    <cellStyle name="Comma 3 5" xfId="109"/>
    <cellStyle name="Comma 3 5 2" xfId="341"/>
    <cellStyle name="Comma 3 6" xfId="132"/>
    <cellStyle name="Comma 3 6 2" xfId="364"/>
    <cellStyle name="Comma 3 7" xfId="154"/>
    <cellStyle name="Comma 3 7 2" xfId="386"/>
    <cellStyle name="Comma 3 8" xfId="198"/>
    <cellStyle name="Comma 3 8 2" xfId="430"/>
    <cellStyle name="Comma 3 9" xfId="220"/>
    <cellStyle name="Comma 3 9 2" xfId="452"/>
    <cellStyle name="Comma 4" xfId="48"/>
    <cellStyle name="Comma 4 10" xfId="243"/>
    <cellStyle name="Comma 4 11" xfId="291"/>
    <cellStyle name="Comma 4 12" xfId="475"/>
    <cellStyle name="Comma 4 2" xfId="60"/>
    <cellStyle name="Comma 4 2 10" xfId="299"/>
    <cellStyle name="Comma 4 2 11" xfId="482"/>
    <cellStyle name="Comma 4 2 2" xfId="75"/>
    <cellStyle name="Comma 4 2 2 10" xfId="491"/>
    <cellStyle name="Comma 4 2 2 2" xfId="98"/>
    <cellStyle name="Comma 4 2 2 2 2" xfId="193"/>
    <cellStyle name="Comma 4 2 2 2 2 2" xfId="425"/>
    <cellStyle name="Comma 4 2 2 2 3" xfId="281"/>
    <cellStyle name="Comma 4 2 2 2 4" xfId="330"/>
    <cellStyle name="Comma 4 2 2 2 5" xfId="513"/>
    <cellStyle name="Comma 4 2 2 3" xfId="127"/>
    <cellStyle name="Comma 4 2 2 3 2" xfId="359"/>
    <cellStyle name="Comma 4 2 2 4" xfId="149"/>
    <cellStyle name="Comma 4 2 2 4 2" xfId="381"/>
    <cellStyle name="Comma 4 2 2 5" xfId="171"/>
    <cellStyle name="Comma 4 2 2 5 2" xfId="403"/>
    <cellStyle name="Comma 4 2 2 6" xfId="215"/>
    <cellStyle name="Comma 4 2 2 6 2" xfId="447"/>
    <cellStyle name="Comma 4 2 2 7" xfId="237"/>
    <cellStyle name="Comma 4 2 2 7 2" xfId="469"/>
    <cellStyle name="Comma 4 2 2 8" xfId="259"/>
    <cellStyle name="Comma 4 2 2 9" xfId="308"/>
    <cellStyle name="Comma 4 2 3" xfId="89"/>
    <cellStyle name="Comma 4 2 3 2" xfId="184"/>
    <cellStyle name="Comma 4 2 3 2 2" xfId="416"/>
    <cellStyle name="Comma 4 2 3 3" xfId="272"/>
    <cellStyle name="Comma 4 2 3 4" xfId="321"/>
    <cellStyle name="Comma 4 2 3 5" xfId="504"/>
    <cellStyle name="Comma 4 2 4" xfId="118"/>
    <cellStyle name="Comma 4 2 4 2" xfId="350"/>
    <cellStyle name="Comma 4 2 5" xfId="140"/>
    <cellStyle name="Comma 4 2 5 2" xfId="372"/>
    <cellStyle name="Comma 4 2 6" xfId="162"/>
    <cellStyle name="Comma 4 2 6 2" xfId="394"/>
    <cellStyle name="Comma 4 2 7" xfId="206"/>
    <cellStyle name="Comma 4 2 7 2" xfId="438"/>
    <cellStyle name="Comma 4 2 8" xfId="228"/>
    <cellStyle name="Comma 4 2 8 2" xfId="460"/>
    <cellStyle name="Comma 4 2 9" xfId="250"/>
    <cellStyle name="Comma 4 3" xfId="74"/>
    <cellStyle name="Comma 4 3 10" xfId="490"/>
    <cellStyle name="Comma 4 3 2" xfId="97"/>
    <cellStyle name="Comma 4 3 2 2" xfId="192"/>
    <cellStyle name="Comma 4 3 2 2 2" xfId="424"/>
    <cellStyle name="Comma 4 3 2 3" xfId="280"/>
    <cellStyle name="Comma 4 3 2 4" xfId="329"/>
    <cellStyle name="Comma 4 3 2 5" xfId="512"/>
    <cellStyle name="Comma 4 3 3" xfId="126"/>
    <cellStyle name="Comma 4 3 3 2" xfId="358"/>
    <cellStyle name="Comma 4 3 4" xfId="148"/>
    <cellStyle name="Comma 4 3 4 2" xfId="380"/>
    <cellStyle name="Comma 4 3 5" xfId="170"/>
    <cellStyle name="Comma 4 3 5 2" xfId="402"/>
    <cellStyle name="Comma 4 3 6" xfId="214"/>
    <cellStyle name="Comma 4 3 6 2" xfId="446"/>
    <cellStyle name="Comma 4 3 7" xfId="236"/>
    <cellStyle name="Comma 4 3 7 2" xfId="468"/>
    <cellStyle name="Comma 4 3 8" xfId="258"/>
    <cellStyle name="Comma 4 3 9" xfId="307"/>
    <cellStyle name="Comma 4 4" xfId="82"/>
    <cellStyle name="Comma 4 4 2" xfId="177"/>
    <cellStyle name="Comma 4 4 2 2" xfId="409"/>
    <cellStyle name="Comma 4 4 3" xfId="265"/>
    <cellStyle name="Comma 4 4 4" xfId="314"/>
    <cellStyle name="Comma 4 4 5" xfId="497"/>
    <cellStyle name="Comma 4 5" xfId="110"/>
    <cellStyle name="Comma 4 5 2" xfId="342"/>
    <cellStyle name="Comma 4 6" xfId="133"/>
    <cellStyle name="Comma 4 6 2" xfId="365"/>
    <cellStyle name="Comma 4 7" xfId="155"/>
    <cellStyle name="Comma 4 7 2" xfId="387"/>
    <cellStyle name="Comma 4 8" xfId="199"/>
    <cellStyle name="Comma 4 8 2" xfId="431"/>
    <cellStyle name="Comma 4 9" xfId="221"/>
    <cellStyle name="Comma 4 9 2" xfId="453"/>
    <cellStyle name="Comma 5" xfId="52"/>
    <cellStyle name="Comma 5 10" xfId="244"/>
    <cellStyle name="Comma 5 11" xfId="293"/>
    <cellStyle name="Comma 5 12" xfId="476"/>
    <cellStyle name="Comma 5 2" xfId="61"/>
    <cellStyle name="Comma 5 2 10" xfId="300"/>
    <cellStyle name="Comma 5 2 11" xfId="483"/>
    <cellStyle name="Comma 5 2 2" xfId="77"/>
    <cellStyle name="Comma 5 2 2 10" xfId="493"/>
    <cellStyle name="Comma 5 2 2 2" xfId="100"/>
    <cellStyle name="Comma 5 2 2 2 2" xfId="195"/>
    <cellStyle name="Comma 5 2 2 2 2 2" xfId="427"/>
    <cellStyle name="Comma 5 2 2 2 3" xfId="283"/>
    <cellStyle name="Comma 5 2 2 2 4" xfId="332"/>
    <cellStyle name="Comma 5 2 2 2 5" xfId="515"/>
    <cellStyle name="Comma 5 2 2 3" xfId="129"/>
    <cellStyle name="Comma 5 2 2 3 2" xfId="361"/>
    <cellStyle name="Comma 5 2 2 4" xfId="151"/>
    <cellStyle name="Comma 5 2 2 4 2" xfId="383"/>
    <cellStyle name="Comma 5 2 2 5" xfId="173"/>
    <cellStyle name="Comma 5 2 2 5 2" xfId="405"/>
    <cellStyle name="Comma 5 2 2 6" xfId="217"/>
    <cellStyle name="Comma 5 2 2 6 2" xfId="449"/>
    <cellStyle name="Comma 5 2 2 7" xfId="239"/>
    <cellStyle name="Comma 5 2 2 7 2" xfId="471"/>
    <cellStyle name="Comma 5 2 2 8" xfId="261"/>
    <cellStyle name="Comma 5 2 2 9" xfId="310"/>
    <cellStyle name="Comma 5 2 3" xfId="90"/>
    <cellStyle name="Comma 5 2 3 2" xfId="185"/>
    <cellStyle name="Comma 5 2 3 2 2" xfId="417"/>
    <cellStyle name="Comma 5 2 3 3" xfId="273"/>
    <cellStyle name="Comma 5 2 3 4" xfId="322"/>
    <cellStyle name="Comma 5 2 3 5" xfId="505"/>
    <cellStyle name="Comma 5 2 4" xfId="119"/>
    <cellStyle name="Comma 5 2 4 2" xfId="351"/>
    <cellStyle name="Comma 5 2 5" xfId="141"/>
    <cellStyle name="Comma 5 2 5 2" xfId="373"/>
    <cellStyle name="Comma 5 2 6" xfId="163"/>
    <cellStyle name="Comma 5 2 6 2" xfId="395"/>
    <cellStyle name="Comma 5 2 7" xfId="207"/>
    <cellStyle name="Comma 5 2 7 2" xfId="439"/>
    <cellStyle name="Comma 5 2 8" xfId="229"/>
    <cellStyle name="Comma 5 2 8 2" xfId="461"/>
    <cellStyle name="Comma 5 2 9" xfId="251"/>
    <cellStyle name="Comma 5 3" xfId="76"/>
    <cellStyle name="Comma 5 3 10" xfId="492"/>
    <cellStyle name="Comma 5 3 2" xfId="99"/>
    <cellStyle name="Comma 5 3 2 2" xfId="194"/>
    <cellStyle name="Comma 5 3 2 2 2" xfId="426"/>
    <cellStyle name="Comma 5 3 2 3" xfId="282"/>
    <cellStyle name="Comma 5 3 2 4" xfId="331"/>
    <cellStyle name="Comma 5 3 2 5" xfId="514"/>
    <cellStyle name="Comma 5 3 3" xfId="128"/>
    <cellStyle name="Comma 5 3 3 2" xfId="360"/>
    <cellStyle name="Comma 5 3 4" xfId="150"/>
    <cellStyle name="Comma 5 3 4 2" xfId="382"/>
    <cellStyle name="Comma 5 3 5" xfId="172"/>
    <cellStyle name="Comma 5 3 5 2" xfId="404"/>
    <cellStyle name="Comma 5 3 6" xfId="216"/>
    <cellStyle name="Comma 5 3 6 2" xfId="448"/>
    <cellStyle name="Comma 5 3 7" xfId="238"/>
    <cellStyle name="Comma 5 3 7 2" xfId="470"/>
    <cellStyle name="Comma 5 3 8" xfId="260"/>
    <cellStyle name="Comma 5 3 9" xfId="309"/>
    <cellStyle name="Comma 5 4" xfId="83"/>
    <cellStyle name="Comma 5 4 2" xfId="178"/>
    <cellStyle name="Comma 5 4 2 2" xfId="410"/>
    <cellStyle name="Comma 5 4 3" xfId="266"/>
    <cellStyle name="Comma 5 4 4" xfId="315"/>
    <cellStyle name="Comma 5 4 5" xfId="498"/>
    <cellStyle name="Comma 5 5" xfId="112"/>
    <cellStyle name="Comma 5 5 2" xfId="344"/>
    <cellStyle name="Comma 5 6" xfId="134"/>
    <cellStyle name="Comma 5 6 2" xfId="366"/>
    <cellStyle name="Comma 5 7" xfId="156"/>
    <cellStyle name="Comma 5 7 2" xfId="388"/>
    <cellStyle name="Comma 5 8" xfId="200"/>
    <cellStyle name="Comma 5 8 2" xfId="432"/>
    <cellStyle name="Comma 5 9" xfId="222"/>
    <cellStyle name="Comma 5 9 2" xfId="454"/>
    <cellStyle name="Comma 6" xfId="54"/>
    <cellStyle name="Comma 6 10" xfId="294"/>
    <cellStyle name="Comma 6 11" xfId="477"/>
    <cellStyle name="Comma 6 2" xfId="78"/>
    <cellStyle name="Comma 6 2 10" xfId="494"/>
    <cellStyle name="Comma 6 2 2" xfId="101"/>
    <cellStyle name="Comma 6 2 2 2" xfId="196"/>
    <cellStyle name="Comma 6 2 2 2 2" xfId="428"/>
    <cellStyle name="Comma 6 2 2 3" xfId="284"/>
    <cellStyle name="Comma 6 2 2 4" xfId="333"/>
    <cellStyle name="Comma 6 2 2 5" xfId="516"/>
    <cellStyle name="Comma 6 2 3" xfId="130"/>
    <cellStyle name="Comma 6 2 3 2" xfId="362"/>
    <cellStyle name="Comma 6 2 4" xfId="152"/>
    <cellStyle name="Comma 6 2 4 2" xfId="384"/>
    <cellStyle name="Comma 6 2 5" xfId="174"/>
    <cellStyle name="Comma 6 2 5 2" xfId="406"/>
    <cellStyle name="Comma 6 2 6" xfId="218"/>
    <cellStyle name="Comma 6 2 6 2" xfId="450"/>
    <cellStyle name="Comma 6 2 7" xfId="240"/>
    <cellStyle name="Comma 6 2 7 2" xfId="472"/>
    <cellStyle name="Comma 6 2 8" xfId="262"/>
    <cellStyle name="Comma 6 2 9" xfId="311"/>
    <cellStyle name="Comma 6 3" xfId="84"/>
    <cellStyle name="Comma 6 3 2" xfId="179"/>
    <cellStyle name="Comma 6 3 2 2" xfId="411"/>
    <cellStyle name="Comma 6 3 3" xfId="267"/>
    <cellStyle name="Comma 6 3 4" xfId="316"/>
    <cellStyle name="Comma 6 3 5" xfId="499"/>
    <cellStyle name="Comma 6 4" xfId="113"/>
    <cellStyle name="Comma 6 4 2" xfId="345"/>
    <cellStyle name="Comma 6 5" xfId="135"/>
    <cellStyle name="Comma 6 5 2" xfId="367"/>
    <cellStyle name="Comma 6 6" xfId="157"/>
    <cellStyle name="Comma 6 6 2" xfId="389"/>
    <cellStyle name="Comma 6 7" xfId="201"/>
    <cellStyle name="Comma 6 7 2" xfId="433"/>
    <cellStyle name="Comma 6 8" xfId="223"/>
    <cellStyle name="Comma 6 8 2" xfId="455"/>
    <cellStyle name="Comma 6 9" xfId="245"/>
    <cellStyle name="Comma 7" xfId="68"/>
    <cellStyle name="Comma 7 10" xfId="484"/>
    <cellStyle name="Comma 7 2" xfId="91"/>
    <cellStyle name="Comma 7 2 2" xfId="186"/>
    <cellStyle name="Comma 7 2 2 2" xfId="418"/>
    <cellStyle name="Comma 7 2 3" xfId="274"/>
    <cellStyle name="Comma 7 2 4" xfId="323"/>
    <cellStyle name="Comma 7 2 5" xfId="506"/>
    <cellStyle name="Comma 7 3" xfId="120"/>
    <cellStyle name="Comma 7 3 2" xfId="352"/>
    <cellStyle name="Comma 7 4" xfId="142"/>
    <cellStyle name="Comma 7 4 2" xfId="374"/>
    <cellStyle name="Comma 7 5" xfId="164"/>
    <cellStyle name="Comma 7 5 2" xfId="396"/>
    <cellStyle name="Comma 7 6" xfId="208"/>
    <cellStyle name="Comma 7 6 2" xfId="440"/>
    <cellStyle name="Comma 7 7" xfId="230"/>
    <cellStyle name="Comma 7 7 2" xfId="462"/>
    <cellStyle name="Comma 7 8" xfId="252"/>
    <cellStyle name="Comma 7 9" xfId="301"/>
    <cellStyle name="Comma 8" xfId="80"/>
    <cellStyle name="Comma 8 2" xfId="107"/>
    <cellStyle name="Comma 8 2 2" xfId="339"/>
    <cellStyle name="Comma 8 3" xfId="175"/>
    <cellStyle name="Comma 8 3 2" xfId="407"/>
    <cellStyle name="Comma 8 4" xfId="263"/>
    <cellStyle name="Comma 8 5" xfId="312"/>
    <cellStyle name="Comma 8 6" xfId="495"/>
    <cellStyle name="Comma 9" xfId="108"/>
    <cellStyle name="Comma 9 2" xfId="241"/>
    <cellStyle name="Comma 9 3" xfId="340"/>
    <cellStyle name="Explanatory Text 2" xfId="32"/>
    <cellStyle name="Good 2" xfId="33"/>
    <cellStyle name="Heading" xfId="64"/>
    <cellStyle name="Heading 1 2" xfId="34"/>
    <cellStyle name="Heading 2 2" xfId="35"/>
    <cellStyle name="Heading 3 2" xfId="36"/>
    <cellStyle name="Heading 4 2" xfId="37"/>
    <cellStyle name="Heading1" xfId="65"/>
    <cellStyle name="Hyperlink" xfId="1" builtinId="8"/>
    <cellStyle name="Hyperlink 2" xfId="50"/>
    <cellStyle name="Hyperlink 3" xfId="53"/>
    <cellStyle name="Hyperlink 4" xfId="62"/>
    <cellStyle name="Hyperlink 5" xfId="285"/>
    <cellStyle name="Input 2" xfId="38"/>
    <cellStyle name="Linked Cell 2" xfId="39"/>
    <cellStyle name="Neutral 2" xfId="40"/>
    <cellStyle name="Normal" xfId="0" builtinId="0"/>
    <cellStyle name="Normal 10" xfId="286"/>
    <cellStyle name="Normal 2" xfId="3"/>
    <cellStyle name="Normal 2 2" xfId="55"/>
    <cellStyle name="Normal 3" xfId="46"/>
    <cellStyle name="Normal 3 2" xfId="288"/>
    <cellStyle name="Normal 4" xfId="49"/>
    <cellStyle name="Normal 4 2" xfId="111"/>
    <cellStyle name="Normal 4 2 2" xfId="343"/>
    <cellStyle name="Normal 4 3" xfId="292"/>
    <cellStyle name="Normal 5" xfId="51"/>
    <cellStyle name="Normal 5 2" xfId="79"/>
    <cellStyle name="Normal 6" xfId="63"/>
    <cellStyle name="Normal 7" xfId="103"/>
    <cellStyle name="Normal 7 2" xfId="106"/>
    <cellStyle name="Normal 7 2 2" xfId="338"/>
    <cellStyle name="Normal 7 3" xfId="335"/>
    <cellStyle name="Normal 8" xfId="102"/>
    <cellStyle name="Normal 8 2" xfId="105"/>
    <cellStyle name="Normal 8 2 2" xfId="337"/>
    <cellStyle name="Normal 8 3" xfId="334"/>
    <cellStyle name="Normal 9" xfId="104"/>
    <cellStyle name="Normal 9 2" xfId="336"/>
    <cellStyle name="Note 2" xfId="41"/>
    <cellStyle name="Output 2" xfId="42"/>
    <cellStyle name="Result" xfId="66"/>
    <cellStyle name="Result2" xfId="67"/>
    <cellStyle name="Title 2" xfId="43"/>
    <cellStyle name="Total 2" xfId="44"/>
    <cellStyle name="Warning Text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1247775</xdr:colOff>
      <xdr:row>27</xdr:row>
      <xdr:rowOff>38100</xdr:rowOff>
    </xdr:from>
    <xdr:to>
      <xdr:col>2</xdr:col>
      <xdr:colOff>1533525</xdr:colOff>
      <xdr:row>27</xdr:row>
      <xdr:rowOff>57150</xdr:rowOff>
    </xdr:to>
    <xdr:pic>
      <xdr:nvPicPr>
        <xdr:cNvPr id="2" name="Picture 2" descr="http://www.csb.gov.lv/sites/all/modules/csp_klasifikators/images/empty.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7550" y="6657975"/>
          <a:ext cx="285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decentwork.no/" TargetMode="External"/><Relationship Id="rId3" Type="http://schemas.openxmlformats.org/officeDocument/2006/relationships/hyperlink" Target="http://ejuz.lv/04" TargetMode="External"/><Relationship Id="rId7" Type="http://schemas.openxmlformats.org/officeDocument/2006/relationships/hyperlink" Target="http://ejuz.lv/08" TargetMode="External"/><Relationship Id="rId2" Type="http://schemas.openxmlformats.org/officeDocument/2006/relationships/hyperlink" Target="http://ejuz.lv/02" TargetMode="External"/><Relationship Id="rId1" Type="http://schemas.openxmlformats.org/officeDocument/2006/relationships/hyperlink" Target="http://www.eeagrants.lv/" TargetMode="External"/><Relationship Id="rId6" Type="http://schemas.openxmlformats.org/officeDocument/2006/relationships/hyperlink" Target="http://ejuz.lv/07" TargetMode="External"/><Relationship Id="rId5" Type="http://schemas.openxmlformats.org/officeDocument/2006/relationships/hyperlink" Target="http://ejuz.lv/06" TargetMode="External"/><Relationship Id="rId4" Type="http://schemas.openxmlformats.org/officeDocument/2006/relationships/hyperlink" Target="http://ejuz.lv/05"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lizda.lv/" TargetMode="External"/><Relationship Id="rId2" Type="http://schemas.openxmlformats.org/officeDocument/2006/relationships/hyperlink" Target="http://www.lddk.lv/" TargetMode="External"/><Relationship Id="rId1" Type="http://schemas.openxmlformats.org/officeDocument/2006/relationships/hyperlink" Target="http://www.lbas.lv/" TargetMode="External"/><Relationship Id="rId5" Type="http://schemas.openxmlformats.org/officeDocument/2006/relationships/printerSettings" Target="../printerSettings/printerSettings10.bin"/><Relationship Id="rId4" Type="http://schemas.openxmlformats.org/officeDocument/2006/relationships/hyperlink" Target="http://www.lca.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andis.karklins@apollo.lv" TargetMode="External"/><Relationship Id="rId13" Type="http://schemas.openxmlformats.org/officeDocument/2006/relationships/hyperlink" Target="mailto:Maija.Cebere@vatp.lv" TargetMode="External"/><Relationship Id="rId18" Type="http://schemas.openxmlformats.org/officeDocument/2006/relationships/hyperlink" Target="mailto:gunta.kalvane@gmail.com" TargetMode="External"/><Relationship Id="rId26" Type="http://schemas.openxmlformats.org/officeDocument/2006/relationships/hyperlink" Target="mailto:birojs@ekubirojs.lv" TargetMode="External"/><Relationship Id="rId3" Type="http://schemas.openxmlformats.org/officeDocument/2006/relationships/hyperlink" Target="mailto:matiss.zagars@videsinstituts.lv" TargetMode="External"/><Relationship Id="rId21" Type="http://schemas.openxmlformats.org/officeDocument/2006/relationships/hyperlink" Target="mailto:Sandra.Rozkalne@vatp.lv" TargetMode="External"/><Relationship Id="rId7" Type="http://schemas.openxmlformats.org/officeDocument/2006/relationships/hyperlink" Target="mailto:nauris.paulins@llu.lv" TargetMode="External"/><Relationship Id="rId12" Type="http://schemas.openxmlformats.org/officeDocument/2006/relationships/hyperlink" Target="mailto:kristine.senele@bef.lv" TargetMode="External"/><Relationship Id="rId17" Type="http://schemas.openxmlformats.org/officeDocument/2006/relationships/hyperlink" Target="mailto:inara.teibe@gmail.com" TargetMode="External"/><Relationship Id="rId25" Type="http://schemas.openxmlformats.org/officeDocument/2006/relationships/hyperlink" Target="mailto:dome@dome.jelgava.lv" TargetMode="External"/><Relationship Id="rId2" Type="http://schemas.openxmlformats.org/officeDocument/2006/relationships/hyperlink" Target="mailto:ilze.pruse@varam.gov.lv" TargetMode="External"/><Relationship Id="rId16" Type="http://schemas.openxmlformats.org/officeDocument/2006/relationships/hyperlink" Target="mailto:mara.zeltina@liepu.lv" TargetMode="External"/><Relationship Id="rId20" Type="http://schemas.openxmlformats.org/officeDocument/2006/relationships/hyperlink" Target="mailto:projekti@nica.lv" TargetMode="External"/><Relationship Id="rId1" Type="http://schemas.openxmlformats.org/officeDocument/2006/relationships/hyperlink" Target="mailto:ilze.pruse@varam.gov.lv" TargetMode="External"/><Relationship Id="rId6" Type="http://schemas.openxmlformats.org/officeDocument/2006/relationships/hyperlink" Target="mailto:dagnija.blumberga@rtu.lv" TargetMode="External"/><Relationship Id="rId11" Type="http://schemas.openxmlformats.org/officeDocument/2006/relationships/hyperlink" Target="mailto:ivars.eglajs@vatp.lv" TargetMode="External"/><Relationship Id="rId24" Type="http://schemas.openxmlformats.org/officeDocument/2006/relationships/hyperlink" Target="mailto:dome@aloja.lv" TargetMode="External"/><Relationship Id="rId5" Type="http://schemas.openxmlformats.org/officeDocument/2006/relationships/hyperlink" Target="mailto:linda.drukmane@ekodoma.lv" TargetMode="External"/><Relationship Id="rId15" Type="http://schemas.openxmlformats.org/officeDocument/2006/relationships/hyperlink" Target="mailto:andra.blumberga@rtu.lv" TargetMode="External"/><Relationship Id="rId23" Type="http://schemas.openxmlformats.org/officeDocument/2006/relationships/hyperlink" Target="mailto:ivadim@keppeu.lv" TargetMode="External"/><Relationship Id="rId28" Type="http://schemas.openxmlformats.org/officeDocument/2006/relationships/printerSettings" Target="../printerSettings/printerSettings3.bin"/><Relationship Id="rId10" Type="http://schemas.openxmlformats.org/officeDocument/2006/relationships/hyperlink" Target="mailto:office@homoecos.lv" TargetMode="External"/><Relationship Id="rId19" Type="http://schemas.openxmlformats.org/officeDocument/2006/relationships/hyperlink" Target="mailto:matiss.zagars@videsinstituts.lv" TargetMode="External"/><Relationship Id="rId4" Type="http://schemas.openxmlformats.org/officeDocument/2006/relationships/hyperlink" Target="mailto:ance@demarsch.lv" TargetMode="External"/><Relationship Id="rId9" Type="http://schemas.openxmlformats.org/officeDocument/2006/relationships/hyperlink" Target="mailto:janis@zalabriviba.lv" TargetMode="External"/><Relationship Id="rId14" Type="http://schemas.openxmlformats.org/officeDocument/2006/relationships/hyperlink" Target="mailto:juris.aigars@lhei.lv" TargetMode="External"/><Relationship Id="rId22" Type="http://schemas.openxmlformats.org/officeDocument/2006/relationships/hyperlink" Target="mailto:balteneko@balteneko.lv" TargetMode="External"/><Relationship Id="rId27" Type="http://schemas.openxmlformats.org/officeDocument/2006/relationships/hyperlink" Target="mailto:adazu.valdorfskola@inbox.lv"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janis@lvac.lv" TargetMode="External"/><Relationship Id="rId21" Type="http://schemas.openxmlformats.org/officeDocument/2006/relationships/hyperlink" Target="mailto:baiba.berovska@projekti.lv" TargetMode="External"/><Relationship Id="rId42" Type="http://schemas.openxmlformats.org/officeDocument/2006/relationships/hyperlink" Target="mailto:irina.rulle.saule@apollo.lv" TargetMode="External"/><Relationship Id="rId47" Type="http://schemas.openxmlformats.org/officeDocument/2006/relationships/hyperlink" Target="mailto:olerumuiza@inbox.lv" TargetMode="External"/><Relationship Id="rId63" Type="http://schemas.openxmlformats.org/officeDocument/2006/relationships/hyperlink" Target="mailto:sukrums@inbox.lv" TargetMode="External"/><Relationship Id="rId68" Type="http://schemas.openxmlformats.org/officeDocument/2006/relationships/hyperlink" Target="mailto:erfolg@inbox.lv" TargetMode="External"/><Relationship Id="rId84" Type="http://schemas.openxmlformats.org/officeDocument/2006/relationships/hyperlink" Target="mailto:info@diabets.lv" TargetMode="External"/><Relationship Id="rId89" Type="http://schemas.openxmlformats.org/officeDocument/2006/relationships/hyperlink" Target="mailto:ineta.zirina@gmail.com" TargetMode="External"/><Relationship Id="rId112" Type="http://schemas.openxmlformats.org/officeDocument/2006/relationships/hyperlink" Target="mailto:l.milherte@gmail.com" TargetMode="External"/><Relationship Id="rId16" Type="http://schemas.openxmlformats.org/officeDocument/2006/relationships/hyperlink" Target="mailto:jansoneanda@inbox.lv" TargetMode="External"/><Relationship Id="rId107" Type="http://schemas.openxmlformats.org/officeDocument/2006/relationships/hyperlink" Target="mailto:ip@tvnet.lv" TargetMode="External"/><Relationship Id="rId11" Type="http://schemas.openxmlformats.org/officeDocument/2006/relationships/hyperlink" Target="mailto:linda.vovere@inbox.lv" TargetMode="External"/><Relationship Id="rId24" Type="http://schemas.openxmlformats.org/officeDocument/2006/relationships/hyperlink" Target="mailto:kristine@iic.lv" TargetMode="External"/><Relationship Id="rId32" Type="http://schemas.openxmlformats.org/officeDocument/2006/relationships/hyperlink" Target="mailto:ina.behmane@saldus.lv" TargetMode="External"/><Relationship Id="rId37" Type="http://schemas.openxmlformats.org/officeDocument/2006/relationships/hyperlink" Target="mailto:kac.latvija@inbox.lv" TargetMode="External"/><Relationship Id="rId40" Type="http://schemas.openxmlformats.org/officeDocument/2006/relationships/hyperlink" Target="mailto:Elina.zarina@redcross.lv" TargetMode="External"/><Relationship Id="rId45" Type="http://schemas.openxmlformats.org/officeDocument/2006/relationships/hyperlink" Target="mailto:iespejutilts@gmail.com" TargetMode="External"/><Relationship Id="rId53" Type="http://schemas.openxmlformats.org/officeDocument/2006/relationships/hyperlink" Target="mailto:inese@biss.soc.lv" TargetMode="External"/><Relationship Id="rId58" Type="http://schemas.openxmlformats.org/officeDocument/2006/relationships/hyperlink" Target="mailto:iveta.apsane@inbox.lv" TargetMode="External"/><Relationship Id="rId66" Type="http://schemas.openxmlformats.org/officeDocument/2006/relationships/hyperlink" Target="mailto:meiraniesi@inbox.lv" TargetMode="External"/><Relationship Id="rId74" Type="http://schemas.openxmlformats.org/officeDocument/2006/relationships/hyperlink" Target="mailto:info@lnbiedriba.lv" TargetMode="External"/><Relationship Id="rId79" Type="http://schemas.openxmlformats.org/officeDocument/2006/relationships/hyperlink" Target="mailto:info@dc4f.lv" TargetMode="External"/><Relationship Id="rId87" Type="http://schemas.openxmlformats.org/officeDocument/2006/relationships/hyperlink" Target="mailto:fonds@fondsjc.lv" TargetMode="External"/><Relationship Id="rId102" Type="http://schemas.openxmlformats.org/officeDocument/2006/relationships/hyperlink" Target="mailto:ra.trepes@inbox.lv" TargetMode="External"/><Relationship Id="rId110" Type="http://schemas.openxmlformats.org/officeDocument/2006/relationships/hyperlink" Target="mailto:ip@tvnet.lv" TargetMode="External"/><Relationship Id="rId115" Type="http://schemas.openxmlformats.org/officeDocument/2006/relationships/printerSettings" Target="../printerSettings/printerSettings4.bin"/><Relationship Id="rId5" Type="http://schemas.openxmlformats.org/officeDocument/2006/relationships/hyperlink" Target="mailto:kls@apollo.lv" TargetMode="External"/><Relationship Id="rId61" Type="http://schemas.openxmlformats.org/officeDocument/2006/relationships/hyperlink" Target="mailto:inese@kurzemesnvo.lv" TargetMode="External"/><Relationship Id="rId82" Type="http://schemas.openxmlformats.org/officeDocument/2006/relationships/hyperlink" Target="mailto:kpk.tilts@gmail.com" TargetMode="External"/><Relationship Id="rId90" Type="http://schemas.openxmlformats.org/officeDocument/2006/relationships/hyperlink" Target="mailto:saviemberniem@inbox.lv" TargetMode="External"/><Relationship Id="rId95" Type="http://schemas.openxmlformats.org/officeDocument/2006/relationships/hyperlink" Target="mailto:skdunlv@gmail.com" TargetMode="External"/><Relationship Id="rId19" Type="http://schemas.openxmlformats.org/officeDocument/2006/relationships/hyperlink" Target="mailto:andra@edi.lv" TargetMode="External"/><Relationship Id="rId14" Type="http://schemas.openxmlformats.org/officeDocument/2006/relationships/hyperlink" Target="mailto:dzivibaskoks@dzivibaskoks.lv" TargetMode="External"/><Relationship Id="rId22" Type="http://schemas.openxmlformats.org/officeDocument/2006/relationships/hyperlink" Target="mailto:Ilze.bumbiere@ita.lv" TargetMode="External"/><Relationship Id="rId27" Type="http://schemas.openxmlformats.org/officeDocument/2006/relationships/hyperlink" Target="mailto:Irena.kalnina@sosbca.lv" TargetMode="External"/><Relationship Id="rId30" Type="http://schemas.openxmlformats.org/officeDocument/2006/relationships/hyperlink" Target="mailto:prese@ludzaspils.lv" TargetMode="External"/><Relationship Id="rId35" Type="http://schemas.openxmlformats.org/officeDocument/2006/relationships/hyperlink" Target="mailto:biedriba_dizvanagi@inbox.lv" TargetMode="External"/><Relationship Id="rId43" Type="http://schemas.openxmlformats.org/officeDocument/2006/relationships/hyperlink" Target="mailto:karlis.visa@gmail.com" TargetMode="External"/><Relationship Id="rId48" Type="http://schemas.openxmlformats.org/officeDocument/2006/relationships/hyperlink" Target="mailto:pasparne_kc@inbox.lv" TargetMode="External"/><Relationship Id="rId56" Type="http://schemas.openxmlformats.org/officeDocument/2006/relationships/hyperlink" Target="mailto:silvia@dpunet.lv" TargetMode="External"/><Relationship Id="rId64" Type="http://schemas.openxmlformats.org/officeDocument/2006/relationships/hyperlink" Target="mailto:bjmk@inbox.lv" TargetMode="External"/><Relationship Id="rId69" Type="http://schemas.openxmlformats.org/officeDocument/2006/relationships/hyperlink" Target="mailto:info@rlb.lv" TargetMode="External"/><Relationship Id="rId77" Type="http://schemas.openxmlformats.org/officeDocument/2006/relationships/hyperlink" Target="mailto:liesma.ose@iniciativa.lv" TargetMode="External"/><Relationship Id="rId100" Type="http://schemas.openxmlformats.org/officeDocument/2006/relationships/hyperlink" Target="mailto:skalbes@skalbes.lv" TargetMode="External"/><Relationship Id="rId105" Type="http://schemas.openxmlformats.org/officeDocument/2006/relationships/hyperlink" Target="mailto:pukuzirnis3@inbox.lv" TargetMode="External"/><Relationship Id="rId113" Type="http://schemas.openxmlformats.org/officeDocument/2006/relationships/hyperlink" Target="mailto:ushacka@inbox.lv" TargetMode="External"/><Relationship Id="rId8" Type="http://schemas.openxmlformats.org/officeDocument/2006/relationships/hyperlink" Target="http://www.godateatris.lv/" TargetMode="External"/><Relationship Id="rId51" Type="http://schemas.openxmlformats.org/officeDocument/2006/relationships/hyperlink" Target="mailto:Sigita@humanrights.org.lv" TargetMode="External"/><Relationship Id="rId72" Type="http://schemas.openxmlformats.org/officeDocument/2006/relationships/hyperlink" Target="mailto:info@rlb.lv" TargetMode="External"/><Relationship Id="rId80" Type="http://schemas.openxmlformats.org/officeDocument/2006/relationships/hyperlink" Target="mailto:vnf@vnf.lv" TargetMode="External"/><Relationship Id="rId85" Type="http://schemas.openxmlformats.org/officeDocument/2006/relationships/hyperlink" Target="mailto:rasas_perles@inbox.lv" TargetMode="External"/><Relationship Id="rId93" Type="http://schemas.openxmlformats.org/officeDocument/2006/relationships/hyperlink" Target="mailto:gints.rieksts@inbox.com" TargetMode="External"/><Relationship Id="rId98" Type="http://schemas.openxmlformats.org/officeDocument/2006/relationships/hyperlink" Target="mailto:ievasamite@inbox.lv" TargetMode="External"/><Relationship Id="rId3" Type="http://schemas.openxmlformats.org/officeDocument/2006/relationships/hyperlink" Target="mailto:inta-liif@inbox.lv" TargetMode="External"/><Relationship Id="rId12" Type="http://schemas.openxmlformats.org/officeDocument/2006/relationships/hyperlink" Target="mailto:herta.elza@inbox.lv" TargetMode="External"/><Relationship Id="rId17" Type="http://schemas.openxmlformats.org/officeDocument/2006/relationships/hyperlink" Target="mailto:lauma@lvacentrs.lv" TargetMode="External"/><Relationship Id="rId25" Type="http://schemas.openxmlformats.org/officeDocument/2006/relationships/hyperlink" Target="mailto:vilis@nextyouth.org" TargetMode="External"/><Relationship Id="rId33" Type="http://schemas.openxmlformats.org/officeDocument/2006/relationships/hyperlink" Target="mailto:inga.upmace@balthiv.com" TargetMode="External"/><Relationship Id="rId38" Type="http://schemas.openxmlformats.org/officeDocument/2006/relationships/hyperlink" Target="mailto:zanda.lielbarde@inbox.lv" TargetMode="External"/><Relationship Id="rId46" Type="http://schemas.openxmlformats.org/officeDocument/2006/relationships/hyperlink" Target="mailto:tereze.brazevica@llkc.lv" TargetMode="External"/><Relationship Id="rId59" Type="http://schemas.openxmlformats.org/officeDocument/2006/relationships/hyperlink" Target="mailto:vilmars.korzans@inbox.lv" TargetMode="External"/><Relationship Id="rId67" Type="http://schemas.openxmlformats.org/officeDocument/2006/relationships/hyperlink" Target="mailto:info@dzivniekupolicija.lv" TargetMode="External"/><Relationship Id="rId103" Type="http://schemas.openxmlformats.org/officeDocument/2006/relationships/hyperlink" Target="mailto:redakcija@berniemdraudzigs.lv" TargetMode="External"/><Relationship Id="rId108" Type="http://schemas.openxmlformats.org/officeDocument/2006/relationships/hyperlink" Target="mailto:ieva.plume@phlatvia.lv" TargetMode="External"/><Relationship Id="rId20" Type="http://schemas.openxmlformats.org/officeDocument/2006/relationships/hyperlink" Target="mailto:Arija.martukane@gmail.com" TargetMode="External"/><Relationship Id="rId41" Type="http://schemas.openxmlformats.org/officeDocument/2006/relationships/hyperlink" Target="mailto:paberzs.juris@gmail.com" TargetMode="External"/><Relationship Id="rId54" Type="http://schemas.openxmlformats.org/officeDocument/2006/relationships/hyperlink" Target="mailto:Renars.zalais@gmail.com" TargetMode="External"/><Relationship Id="rId62" Type="http://schemas.openxmlformats.org/officeDocument/2006/relationships/hyperlink" Target="mailto:integration@inbox.lv" TargetMode="External"/><Relationship Id="rId70" Type="http://schemas.openxmlformats.org/officeDocument/2006/relationships/hyperlink" Target="mailto:maija.burima@du.lv" TargetMode="External"/><Relationship Id="rId75" Type="http://schemas.openxmlformats.org/officeDocument/2006/relationships/hyperlink" Target="mailto:info@apeirons.lv" TargetMode="External"/><Relationship Id="rId83" Type="http://schemas.openxmlformats.org/officeDocument/2006/relationships/hyperlink" Target="mailto:info@allazukrizescentrs.lv" TargetMode="External"/><Relationship Id="rId88" Type="http://schemas.openxmlformats.org/officeDocument/2006/relationships/hyperlink" Target="mailto:ilze@labiedriba.lv" TargetMode="External"/><Relationship Id="rId91" Type="http://schemas.openxmlformats.org/officeDocument/2006/relationships/hyperlink" Target="mailto:so_lbarkt@apollo.lv" TargetMode="External"/><Relationship Id="rId96" Type="http://schemas.openxmlformats.org/officeDocument/2006/relationships/hyperlink" Target="mailto:aivija@esredzu.lv" TargetMode="External"/><Relationship Id="rId111" Type="http://schemas.openxmlformats.org/officeDocument/2006/relationships/hyperlink" Target="mailto:inese@kurzemesnvo.lv" TargetMode="External"/><Relationship Id="rId1" Type="http://schemas.openxmlformats.org/officeDocument/2006/relationships/hyperlink" Target="mailto:dgb.martinsala@gmail.com" TargetMode="External"/><Relationship Id="rId6" Type="http://schemas.openxmlformats.org/officeDocument/2006/relationships/hyperlink" Target="mailto:nevodorms@inbox.lv" TargetMode="External"/><Relationship Id="rId15" Type="http://schemas.openxmlformats.org/officeDocument/2006/relationships/hyperlink" Target="mailto:info@redzigaismu.lv" TargetMode="External"/><Relationship Id="rId23" Type="http://schemas.openxmlformats.org/officeDocument/2006/relationships/hyperlink" Target="mailto:ilona@providus.lv" TargetMode="External"/><Relationship Id="rId28" Type="http://schemas.openxmlformats.org/officeDocument/2006/relationships/hyperlink" Target="mailto:evasare@inbox.lv" TargetMode="External"/><Relationship Id="rId36" Type="http://schemas.openxmlformats.org/officeDocument/2006/relationships/hyperlink" Target="mailto:balevics@apollo.lv" TargetMode="External"/><Relationship Id="rId49" Type="http://schemas.openxmlformats.org/officeDocument/2006/relationships/hyperlink" Target="mailto:Elina.zarina@redcross.lv" TargetMode="External"/><Relationship Id="rId57" Type="http://schemas.openxmlformats.org/officeDocument/2006/relationships/hyperlink" Target="mailto:dairasalma@gmail.com" TargetMode="External"/><Relationship Id="rId106" Type="http://schemas.openxmlformats.org/officeDocument/2006/relationships/hyperlink" Target="mailto:pilsseniors@inbox.lv" TargetMode="External"/><Relationship Id="rId114" Type="http://schemas.openxmlformats.org/officeDocument/2006/relationships/hyperlink" Target="mailto:raisa-1@inbox.lv" TargetMode="External"/><Relationship Id="rId10" Type="http://schemas.openxmlformats.org/officeDocument/2006/relationships/hyperlink" Target="mailto:jelena@rms.lv" TargetMode="External"/><Relationship Id="rId31" Type="http://schemas.openxmlformats.org/officeDocument/2006/relationships/hyperlink" Target="mailto:ieva.jatniece@gmail.com" TargetMode="External"/><Relationship Id="rId44" Type="http://schemas.openxmlformats.org/officeDocument/2006/relationships/hyperlink" Target="mailto:undine@undine.lv" TargetMode="External"/><Relationship Id="rId52" Type="http://schemas.openxmlformats.org/officeDocument/2006/relationships/hyperlink" Target="mailto:kristine@iic.lv" TargetMode="External"/><Relationship Id="rId60" Type="http://schemas.openxmlformats.org/officeDocument/2006/relationships/hyperlink" Target="mailto:Ieva.zeiferte@gmail.com" TargetMode="External"/><Relationship Id="rId65" Type="http://schemas.openxmlformats.org/officeDocument/2006/relationships/hyperlink" Target="mailto:z.apala@inbox.lv" TargetMode="External"/><Relationship Id="rId73" Type="http://schemas.openxmlformats.org/officeDocument/2006/relationships/hyperlink" Target="mailto:ulubele@ulubele.org" TargetMode="External"/><Relationship Id="rId78" Type="http://schemas.openxmlformats.org/officeDocument/2006/relationships/hyperlink" Target="mailto:info@fondssabiedribai.lv" TargetMode="External"/><Relationship Id="rId81" Type="http://schemas.openxmlformats.org/officeDocument/2006/relationships/hyperlink" Target="mailto:zelda@zelda.org.lv" TargetMode="External"/><Relationship Id="rId86" Type="http://schemas.openxmlformats.org/officeDocument/2006/relationships/hyperlink" Target="mailto:janiszarinss@inbox.lv" TargetMode="External"/><Relationship Id="rId94" Type="http://schemas.openxmlformats.org/officeDocument/2006/relationships/hyperlink" Target="mailto:nvoresursi@inbox.lv" TargetMode="External"/><Relationship Id="rId99" Type="http://schemas.openxmlformats.org/officeDocument/2006/relationships/hyperlink" Target="mailto:info@papardeszieds.lv" TargetMode="External"/><Relationship Id="rId101" Type="http://schemas.openxmlformats.org/officeDocument/2006/relationships/hyperlink" Target="mailto:trej9@inbox.lv" TargetMode="External"/><Relationship Id="rId4" Type="http://schemas.openxmlformats.org/officeDocument/2006/relationships/hyperlink" Target="mailto:ailu@inbox.lv" TargetMode="External"/><Relationship Id="rId9" Type="http://schemas.openxmlformats.org/officeDocument/2006/relationships/hyperlink" Target="mailto:ilva.vastlave@gmail.com" TargetMode="External"/><Relationship Id="rId13" Type="http://schemas.openxmlformats.org/officeDocument/2006/relationships/hyperlink" Target="mailto:office@mozaika.lv" TargetMode="External"/><Relationship Id="rId18" Type="http://schemas.openxmlformats.org/officeDocument/2006/relationships/hyperlink" Target="mailto:veronika.bernufonds@latnet.lv" TargetMode="External"/><Relationship Id="rId39" Type="http://schemas.openxmlformats.org/officeDocument/2006/relationships/hyperlink" Target="mailto:diana.leite@gmail.com" TargetMode="External"/><Relationship Id="rId109" Type="http://schemas.openxmlformats.org/officeDocument/2006/relationships/hyperlink" Target="mailto:anete.darge@gmail.com" TargetMode="External"/><Relationship Id="rId34" Type="http://schemas.openxmlformats.org/officeDocument/2006/relationships/hyperlink" Target="mailto:inga.skestere@lkndz.lv" TargetMode="External"/><Relationship Id="rId50" Type="http://schemas.openxmlformats.org/officeDocument/2006/relationships/hyperlink" Target="mailto:irinap@inbox.lv" TargetMode="External"/><Relationship Id="rId55" Type="http://schemas.openxmlformats.org/officeDocument/2006/relationships/hyperlink" Target="mailto:maija@apeirons.lv" TargetMode="External"/><Relationship Id="rId76" Type="http://schemas.openxmlformats.org/officeDocument/2006/relationships/hyperlink" Target="mailto:Drosa.maja@apollo.lv" TargetMode="External"/><Relationship Id="rId97" Type="http://schemas.openxmlformats.org/officeDocument/2006/relationships/hyperlink" Target="mailto:pavuleni@gmail.com" TargetMode="External"/><Relationship Id="rId104" Type="http://schemas.openxmlformats.org/officeDocument/2006/relationships/hyperlink" Target="mailto:training@radividipats.lv" TargetMode="External"/><Relationship Id="rId7" Type="http://schemas.openxmlformats.org/officeDocument/2006/relationships/hyperlink" Target="mailto:barintiesa@dome.liepaja.lv" TargetMode="External"/><Relationship Id="rId71" Type="http://schemas.openxmlformats.org/officeDocument/2006/relationships/hyperlink" Target="mailto:maija.burima@du.lv" TargetMode="External"/><Relationship Id="rId92" Type="http://schemas.openxmlformats.org/officeDocument/2006/relationships/hyperlink" Target="mailto:sk_medvecka@inbox.lv" TargetMode="External"/><Relationship Id="rId2" Type="http://schemas.openxmlformats.org/officeDocument/2006/relationships/hyperlink" Target="http://parkulturu.lv/kolektivi/kekavas-maminu-klubs" TargetMode="External"/><Relationship Id="rId29" Type="http://schemas.openxmlformats.org/officeDocument/2006/relationships/hyperlink" Target="mailto:Ginta.salmina@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tatjana.juskane@ludza.lv" TargetMode="External"/><Relationship Id="rId13" Type="http://schemas.openxmlformats.org/officeDocument/2006/relationships/hyperlink" Target="mailto:signe.grube@ropazi.lv" TargetMode="External"/><Relationship Id="rId18" Type="http://schemas.openxmlformats.org/officeDocument/2006/relationships/hyperlink" Target="mailto:silapetere@lcca.lv%20;%20%2067039282;%2029867131" TargetMode="External"/><Relationship Id="rId3" Type="http://schemas.openxmlformats.org/officeDocument/2006/relationships/hyperlink" Target="mailto:Evija.Nikolajeva@vni.lv" TargetMode="External"/><Relationship Id="rId21" Type="http://schemas.openxmlformats.org/officeDocument/2006/relationships/printerSettings" Target="../printerSettings/printerSettings5.bin"/><Relationship Id="rId7" Type="http://schemas.openxmlformats.org/officeDocument/2006/relationships/hyperlink" Target="mailto:anita.skutane@jelgavasnovads.lv" TargetMode="External"/><Relationship Id="rId12" Type="http://schemas.openxmlformats.org/officeDocument/2006/relationships/hyperlink" Target="mailto:ilzeizarinai@inbox.lv" TargetMode="External"/><Relationship Id="rId17" Type="http://schemas.openxmlformats.org/officeDocument/2006/relationships/hyperlink" Target="mailto:vita@shamir.lv" TargetMode="External"/><Relationship Id="rId2" Type="http://schemas.openxmlformats.org/officeDocument/2006/relationships/hyperlink" Target="mailto:Evija.Nikolajeva@vni.lv" TargetMode="External"/><Relationship Id="rId16" Type="http://schemas.openxmlformats.org/officeDocument/2006/relationships/hyperlink" Target="mailto:lauska@lauska.lv" TargetMode="External"/><Relationship Id="rId20" Type="http://schemas.openxmlformats.org/officeDocument/2006/relationships/hyperlink" Target="mailto:sonora.broka@gmail.com;%2026191920" TargetMode="External"/><Relationship Id="rId1" Type="http://schemas.openxmlformats.org/officeDocument/2006/relationships/hyperlink" Target="mailto:Una.Sedleniece@brivdabasmuzejs.lv" TargetMode="External"/><Relationship Id="rId6" Type="http://schemas.openxmlformats.org/officeDocument/2006/relationships/hyperlink" Target="mailto:ilona.asare@cesis.lv" TargetMode="External"/><Relationship Id="rId11" Type="http://schemas.openxmlformats.org/officeDocument/2006/relationships/hyperlink" Target="mailto:ieva.goba@gmail.com" TargetMode="External"/><Relationship Id="rId5" Type="http://schemas.openxmlformats.org/officeDocument/2006/relationships/hyperlink" Target="mailto:Kristine.Graudumniece@riga.lv" TargetMode="External"/><Relationship Id="rId15" Type="http://schemas.openxmlformats.org/officeDocument/2006/relationships/hyperlink" Target="mailto:raitis@rixc.lv" TargetMode="External"/><Relationship Id="rId10" Type="http://schemas.openxmlformats.org/officeDocument/2006/relationships/hyperlink" Target="mailto:Krista.Elsta@vni.lv" TargetMode="External"/><Relationship Id="rId19" Type="http://schemas.openxmlformats.org/officeDocument/2006/relationships/hyperlink" Target="mailto:laura@theatre.lv;%2067228477" TargetMode="External"/><Relationship Id="rId4" Type="http://schemas.openxmlformats.org/officeDocument/2006/relationships/hyperlink" Target="mailto:Sandra.Junikane@rezekne.lv" TargetMode="External"/><Relationship Id="rId9" Type="http://schemas.openxmlformats.org/officeDocument/2006/relationships/hyperlink" Target="mailto:kultura@kuldiga.lv" TargetMode="External"/><Relationship Id="rId14" Type="http://schemas.openxmlformats.org/officeDocument/2006/relationships/hyperlink" Target="mailto:ilva.urbanovica@gmail.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eeagrants.lv/SAGATAVO&#352;ANAS%20VIZ&#298;TES/014_Latvijas%20Nacionala%20biblioteka/IMPACT_OF_DIGIT_TEXT_AND_MULTIMED_FORM_ON_CHILDH_LEARN_MULTIDIMEN_APPR.doc" TargetMode="External"/><Relationship Id="rId18" Type="http://schemas.openxmlformats.org/officeDocument/2006/relationships/hyperlink" Target="http://www.eeagrants.lv/SAGATAVO&#352;ANAS%20VIZ&#298;TES/021_Rigas%20Stradina%20universitate/projekta_iesniegums_RSU_SINTEF_sagatavosanas_vizite.docx" TargetMode="External"/><Relationship Id="rId26" Type="http://schemas.openxmlformats.org/officeDocument/2006/relationships/hyperlink" Target="http://www.eeagrants.lv/SAGATAVO&#352;ANAS%20VIZ&#298;TES/031_Latvijas%20Universitate/Proj._iesn._LU%20Antrop%202_Raubi&#353;ko_Hamilton_20.12.2013.doc" TargetMode="External"/><Relationship Id="rId39" Type="http://schemas.openxmlformats.org/officeDocument/2006/relationships/hyperlink" Target="mailto:aija.vdsteina@lu.lv" TargetMode="External"/><Relationship Id="rId21" Type="http://schemas.openxmlformats.org/officeDocument/2006/relationships/hyperlink" Target="http://www.eeagrants.lv/SAGATAVO&#352;ANAS%20VIZ&#298;TES/024_Latvijas%20Universit&#257;tes%20Latvijas%20V&#275;stures%20instit&#363;ts/Latvia%20Norway%20grant%20annex_2.doc" TargetMode="External"/><Relationship Id="rId34" Type="http://schemas.openxmlformats.org/officeDocument/2006/relationships/hyperlink" Target="http://www.eeagrants.lv/SAGATAVO&#352;ANAS%20VIZ&#298;TES/044_Baltijas%20psihologijas%20un%20menedzmenta%20augstskola/BPMA%20_%20Norway%20application_D.doc" TargetMode="External"/><Relationship Id="rId42" Type="http://schemas.openxmlformats.org/officeDocument/2006/relationships/hyperlink" Target="mailto:vadims.bartkevics@lu.lv" TargetMode="External"/><Relationship Id="rId47" Type="http://schemas.openxmlformats.org/officeDocument/2006/relationships/hyperlink" Target="mailto:iveta.baltina@rtu.lv" TargetMode="External"/><Relationship Id="rId50" Type="http://schemas.openxmlformats.org/officeDocument/2006/relationships/hyperlink" Target="mailto:karina.bandere@lnb.lv" TargetMode="External"/><Relationship Id="rId55" Type="http://schemas.openxmlformats.org/officeDocument/2006/relationships/hyperlink" Target="mailto:aija.klavina@gmail.com" TargetMode="External"/><Relationship Id="rId63" Type="http://schemas.openxmlformats.org/officeDocument/2006/relationships/hyperlink" Target="mailto:int@lza.lv" TargetMode="External"/><Relationship Id="rId68" Type="http://schemas.openxmlformats.org/officeDocument/2006/relationships/hyperlink" Target="mailto:sanita.puncule@rmkoledza.lu.lv" TargetMode="External"/><Relationship Id="rId76" Type="http://schemas.openxmlformats.org/officeDocument/2006/relationships/hyperlink" Target="mailto:ivars.vanadzins@rsu.lv" TargetMode="External"/><Relationship Id="rId7" Type="http://schemas.openxmlformats.org/officeDocument/2006/relationships/hyperlink" Target="http://www.eeagrants.lv/SAGATAVO&#352;ANAS%20VIZ&#298;TES/008_Rigas%20Pedagogijas%20un%20izglitibas%20vadibas%20akademija/FIN_annex_2%20EDITED.docx" TargetMode="External"/><Relationship Id="rId71" Type="http://schemas.openxmlformats.org/officeDocument/2006/relationships/hyperlink" Target="mailto:arnita.aleksejeva@du.lv" TargetMode="External"/><Relationship Id="rId2" Type="http://schemas.openxmlformats.org/officeDocument/2006/relationships/hyperlink" Target="http://www.eeagrants.lv/SAGATAVO&#352;ANAS%20VIZ&#298;TES/004_LU%20agentura%20Latvijas%20Universitates%20Matematikas%20un%20informatikas%20instituts%20(LU%20MII)/EEA_2013_preparatory_visits_IMCS_proposal.pdf" TargetMode="External"/><Relationship Id="rId16" Type="http://schemas.openxmlformats.org/officeDocument/2006/relationships/hyperlink" Target="http://www.eeagrants.lv/SAGATAVO&#352;ANAS%20VIZ&#298;TES/019_Latvijas%20Universitate/Pieteikums_%20I%20Kalvane_EVF%202%2018%2012%202013.doc" TargetMode="External"/><Relationship Id="rId29" Type="http://schemas.openxmlformats.org/officeDocument/2006/relationships/hyperlink" Target="http://www.eeagrants.lv/SAGATAVO&#352;ANAS%20VIZ&#298;TES/035_LU/SFI%20Projekta_iesniegums_LV.doc" TargetMode="External"/><Relationship Id="rId11" Type="http://schemas.openxmlformats.org/officeDocument/2006/relationships/hyperlink" Target="http://www.eeagrants.lv/SAGATAVO&#352;ANAS%20VIZ&#298;TES/012_Latvijas%20Universitate/Preparatory%20visit-6.12.2013.doc" TargetMode="External"/><Relationship Id="rId24" Type="http://schemas.openxmlformats.org/officeDocument/2006/relationships/hyperlink" Target="http://www.eeagrants.lv/SAGATAVO&#352;ANAS%20VIZ&#298;TES/029_Latvijas%20Zinatnu%20akademija/LZA_%20Progr%20LV05_sag%20vizites%20projekts.pdf" TargetMode="External"/><Relationship Id="rId32" Type="http://schemas.openxmlformats.org/officeDocument/2006/relationships/hyperlink" Target="http://www.eeagrants.lv/SAGATAVO&#352;ANAS%20VIZ&#298;TES/039_Latvijas%20Biomedicinas%20petijumu%20un%20studiju%20centrs/annex_2.EEZ_3.doc" TargetMode="External"/><Relationship Id="rId37" Type="http://schemas.openxmlformats.org/officeDocument/2006/relationships/hyperlink" Target="http://www.eeagrants.lv/SAGATAVO&#352;ANAS%20VIZ&#298;TES/033_LU/Proj._iesn._LU%20Antrop_Raubi&#353;ko_20.12.2013.doc" TargetMode="External"/><Relationship Id="rId40" Type="http://schemas.openxmlformats.org/officeDocument/2006/relationships/hyperlink" Target="mailto:klovins@biomed.lu.lv" TargetMode="External"/><Relationship Id="rId45" Type="http://schemas.openxmlformats.org/officeDocument/2006/relationships/hyperlink" Target="mailto:projekti@rpiva.lv" TargetMode="External"/><Relationship Id="rId53" Type="http://schemas.openxmlformats.org/officeDocument/2006/relationships/hyperlink" Target="mailto:zaiga.krisjane@lu.lv" TargetMode="External"/><Relationship Id="rId58" Type="http://schemas.openxmlformats.org/officeDocument/2006/relationships/hyperlink" Target="mailto:reinis.vilskersts@biomed.lu.lv" TargetMode="External"/><Relationship Id="rId66" Type="http://schemas.openxmlformats.org/officeDocument/2006/relationships/hyperlink" Target="mailto:marcis.leja@lu.lv" TargetMode="External"/><Relationship Id="rId74" Type="http://schemas.openxmlformats.org/officeDocument/2006/relationships/hyperlink" Target="mailto:inese.barbare@latja.lv" TargetMode="External"/><Relationship Id="rId79" Type="http://schemas.openxmlformats.org/officeDocument/2006/relationships/hyperlink" Target="http://www.eeagrants.lv/SAGATAVO&#352;ANAS%20VIZ&#298;TES/001_Socialo%20un%20humanitaro%20problemu%20zinatniski%20petnieciskais%20instituts/06.12.2013.pdf" TargetMode="External"/><Relationship Id="rId5" Type="http://schemas.openxmlformats.org/officeDocument/2006/relationships/hyperlink" Target="http://www.eeagrants.lv/SAGATAVO&#352;ANAS%20VIZ&#298;TES/007_Latvijas%20Universitate/Preparatory_visit_project_Bioetikas_un_biodrosibas_centrs.doc" TargetMode="External"/><Relationship Id="rId61" Type="http://schemas.openxmlformats.org/officeDocument/2006/relationships/hyperlink" Target="mailto:janis.ikstens@lu.lv" TargetMode="External"/><Relationship Id="rId10" Type="http://schemas.openxmlformats.org/officeDocument/2006/relationships/hyperlink" Target="http://www.eeagrants.lv/SAGATAVO&#352;ANAS%20VIZ&#298;TES/011_Partikas%20drosibas,%20dzivnieku%20veselibas%20un%20vides%20zinatniskais%20instituts%20BIOR/BIOR_Norvegu_Vizites_pieteikums.docx" TargetMode="External"/><Relationship Id="rId19" Type="http://schemas.openxmlformats.org/officeDocument/2006/relationships/hyperlink" Target="http://www.eeagrants.lv/SAGATAVO&#352;ANAS%20VIZ&#298;TES/022_Latvijas%20Organiskas%20sintezes%20instituts/annex_2_final.doc" TargetMode="External"/><Relationship Id="rId31" Type="http://schemas.openxmlformats.org/officeDocument/2006/relationships/hyperlink" Target="http://www.eeagrants.lv/SAGATAVO&#352;ANAS%20VIZ&#298;TES/038_Vides%20Risinajumu%20instituts/Annex_2_Project_application_form_20.12.2013..doc" TargetMode="External"/><Relationship Id="rId44" Type="http://schemas.openxmlformats.org/officeDocument/2006/relationships/hyperlink" Target="mailto:aivita.putnina@lu.lv" TargetMode="External"/><Relationship Id="rId52" Type="http://schemas.openxmlformats.org/officeDocument/2006/relationships/hyperlink" Target="mailto:manuels.fernandezs@lu.lv" TargetMode="External"/><Relationship Id="rId60" Type="http://schemas.openxmlformats.org/officeDocument/2006/relationships/hyperlink" Target="mailto:renate.roga@rtu.lv" TargetMode="External"/><Relationship Id="rId65" Type="http://schemas.openxmlformats.org/officeDocument/2006/relationships/hyperlink" Target="mailto:gareth.hamilton@lu.lv" TargetMode="External"/><Relationship Id="rId73" Type="http://schemas.openxmlformats.org/officeDocument/2006/relationships/hyperlink" Target="mailto:baiba.lace@biomed.lu.lv" TargetMode="External"/><Relationship Id="rId78" Type="http://schemas.openxmlformats.org/officeDocument/2006/relationships/hyperlink" Target="mailto:bpma.socialwork@gmail.com" TargetMode="External"/><Relationship Id="rId4" Type="http://schemas.openxmlformats.org/officeDocument/2006/relationships/hyperlink" Target="http://www.eeagrants.lv/SAGATAVO&#352;ANAS%20VIZ&#298;TES/006_Latvijas%20Universitate/Projekta_iesniegums_Riekstina_%205.12.2013.doc" TargetMode="External"/><Relationship Id="rId9" Type="http://schemas.openxmlformats.org/officeDocument/2006/relationships/hyperlink" Target="http://www.eeagrants.lv/SAGATAVO&#352;ANAS%20VIZ&#298;TES/010_Rigas%20Tehniska%20universitate/application_eng_031213.doc" TargetMode="External"/><Relationship Id="rId14" Type="http://schemas.openxmlformats.org/officeDocument/2006/relationships/hyperlink" Target="http://www.eeagrants.lv/SAGATAVO&#352;ANAS%20VIZ&#298;TES/017_Latvijas%20Universitate/labs_PZI_application%20form_Fernandezs.doc" TargetMode="External"/><Relationship Id="rId22" Type="http://schemas.openxmlformats.org/officeDocument/2006/relationships/hyperlink" Target="http://www.eeagrants.lv/SAGATAVO&#352;ANAS%20VIZ&#298;TES/028_Rigas%20Tehniska%20universitate/Application.pdf" TargetMode="External"/><Relationship Id="rId27" Type="http://schemas.openxmlformats.org/officeDocument/2006/relationships/hyperlink" Target="http://www.eeagrants.lv/SAGATAVO&#352;ANAS%20VIZ&#298;TES/034_LU%20Medicinas%20koledza/projekta_iesniegums_LURMK.doc" TargetMode="External"/><Relationship Id="rId30" Type="http://schemas.openxmlformats.org/officeDocument/2006/relationships/hyperlink" Target="http://www.eeagrants.lv/SAGATAVO&#352;ANAS%20VIZ&#298;TES/037_DU/projekta_iesniegums_DU.doc" TargetMode="External"/><Relationship Id="rId35" Type="http://schemas.openxmlformats.org/officeDocument/2006/relationships/hyperlink" Target="http://www.eeagrants.lv/SAGATAVO&#352;ANAS%20VIZ&#298;TES/043_Latvijas%20Universitate/PROJEKTA_iesnieg_Cimdina_20122013.doc" TargetMode="External"/><Relationship Id="rId43" Type="http://schemas.openxmlformats.org/officeDocument/2006/relationships/hyperlink" Target="mailto:una.riekstina@lu.lv" TargetMode="External"/><Relationship Id="rId48" Type="http://schemas.openxmlformats.org/officeDocument/2006/relationships/hyperlink" Target="mailto:gunita.deksne@bior.gov.lv" TargetMode="External"/><Relationship Id="rId56" Type="http://schemas.openxmlformats.org/officeDocument/2006/relationships/hyperlink" Target="mailto:klavs.sedlenieks@rsu.lv" TargetMode="External"/><Relationship Id="rId64" Type="http://schemas.openxmlformats.org/officeDocument/2006/relationships/hyperlink" Target="mailto:liga.strazdina@lu.lv" TargetMode="External"/><Relationship Id="rId69" Type="http://schemas.openxmlformats.org/officeDocument/2006/relationships/hyperlink" Target="mailto:ilzek@petijums.lv" TargetMode="External"/><Relationship Id="rId77" Type="http://schemas.openxmlformats.org/officeDocument/2006/relationships/hyperlink" Target="mailto:ausma.cimdina@lu.lv" TargetMode="External"/><Relationship Id="rId8" Type="http://schemas.openxmlformats.org/officeDocument/2006/relationships/hyperlink" Target="http://www.eeagrants.lv/SAGATAVO&#352;ANAS%20VIZ&#298;TES/009_Rigas%20Stradina%20universitate/RSU_Ozolina_preperatory_visits_iesniegums.doc" TargetMode="External"/><Relationship Id="rId51" Type="http://schemas.openxmlformats.org/officeDocument/2006/relationships/hyperlink" Target="mailto:indra.dedze@lu.lv" TargetMode="External"/><Relationship Id="rId72" Type="http://schemas.openxmlformats.org/officeDocument/2006/relationships/hyperlink" Target="mailto:anita.zarina@lu.lv" TargetMode="External"/><Relationship Id="rId80" Type="http://schemas.openxmlformats.org/officeDocument/2006/relationships/printerSettings" Target="../printerSettings/printerSettings6.bin"/><Relationship Id="rId3" Type="http://schemas.openxmlformats.org/officeDocument/2006/relationships/hyperlink" Target="http://www.eeagrants.lv/SAGATAVO&#352;ANAS%20VIZ&#298;TES/005_Latvijas%20Universitate/Projekta_iesniegums_LUKF_Bartkevics_05122013.doc" TargetMode="External"/><Relationship Id="rId12" Type="http://schemas.openxmlformats.org/officeDocument/2006/relationships/hyperlink" Target="http://www.eeagrants.lv/SAGATAVO&#352;ANAS%20VIZ&#298;TES/015_Latvijas%20Universitate/annex_2%20_%20AI%20parvald&#299;ba%20No%20Gala%202.docx" TargetMode="External"/><Relationship Id="rId17" Type="http://schemas.openxmlformats.org/officeDocument/2006/relationships/hyperlink" Target="http://www.eeagrants.lv/SAGATAVO&#352;ANAS%20VIZ&#298;TES/020_LSPA/Application_form_%20LASE.doc" TargetMode="External"/><Relationship Id="rId25" Type="http://schemas.openxmlformats.org/officeDocument/2006/relationships/hyperlink" Target="http://www.eeagrants.lv/SAGATAVO&#352;ANAS%20VIZ&#298;TES/030_Latvijas%20Universitate/projekta_iesniegums_Stipendija_LU.doc" TargetMode="External"/><Relationship Id="rId33" Type="http://schemas.openxmlformats.org/officeDocument/2006/relationships/hyperlink" Target="http://www.eeagrants.lv/SAGATAVO&#352;ANAS%20VIZ&#298;TES/040_Latvijas%20Juras%20akademija/projekta_iesniegums_LJA_Vestfold.doc" TargetMode="External"/><Relationship Id="rId38" Type="http://schemas.openxmlformats.org/officeDocument/2006/relationships/hyperlink" Target="mailto:ance.erdmane@gmail.com" TargetMode="External"/><Relationship Id="rId46" Type="http://schemas.openxmlformats.org/officeDocument/2006/relationships/hyperlink" Target="mailto:agnese.ozolina@rsu.lv" TargetMode="External"/><Relationship Id="rId59" Type="http://schemas.openxmlformats.org/officeDocument/2006/relationships/hyperlink" Target="mailto:valdis-b@latnet.lv" TargetMode="External"/><Relationship Id="rId67" Type="http://schemas.openxmlformats.org/officeDocument/2006/relationships/hyperlink" Target="mailto:ieva.raubisko@lu.lv" TargetMode="External"/><Relationship Id="rId20" Type="http://schemas.openxmlformats.org/officeDocument/2006/relationships/hyperlink" Target="http://www.eeagrants.lv/SAGATAVO&#352;ANAS%20VIZ&#298;TES/023_Latvijas%20Organiskas%20sintezes%20instituts/EEZ_projekta%20vizites%20iesniegums_Vilskersts.pdf" TargetMode="External"/><Relationship Id="rId41" Type="http://schemas.openxmlformats.org/officeDocument/2006/relationships/hyperlink" Target="mailto:juris.viksna@lumii.lv" TargetMode="External"/><Relationship Id="rId54" Type="http://schemas.openxmlformats.org/officeDocument/2006/relationships/hyperlink" Target="mailto:inesekalv@gmail.com" TargetMode="External"/><Relationship Id="rId62" Type="http://schemas.openxmlformats.org/officeDocument/2006/relationships/hyperlink" Target="mailto:janis.locs@rtu.lv" TargetMode="External"/><Relationship Id="rId70" Type="http://schemas.openxmlformats.org/officeDocument/2006/relationships/hyperlink" Target="mailto:kristine.vugule@llu.lv" TargetMode="External"/><Relationship Id="rId75" Type="http://schemas.openxmlformats.org/officeDocument/2006/relationships/hyperlink" Target="mailto:inese.barbare@latja.lv" TargetMode="External"/><Relationship Id="rId1" Type="http://schemas.openxmlformats.org/officeDocument/2006/relationships/hyperlink" Target="http://www.eeagrants.lv/SAGATAVO&#352;ANAS%20VIZ&#298;TES/002_Latvijas%20Universitate/Projekta_iesniegums_LU_EVF.doc" TargetMode="External"/><Relationship Id="rId6" Type="http://schemas.openxmlformats.org/officeDocument/2006/relationships/hyperlink" Target="http://www.eeagrants.lv/SAGATAVO&#352;ANAS%20VIZ&#298;TES/003_Latvijas%20Biomedicinas%20petijumu%20un%20studiju%20centrs/Pituritary_adenoma_research_annex_2.doc" TargetMode="External"/><Relationship Id="rId15" Type="http://schemas.openxmlformats.org/officeDocument/2006/relationships/hyperlink" Target="http://www.eeagrants.lv/SAGATAVO&#352;ANAS%20VIZ&#298;TES/018_Latvijas%20Universitate/Projekta_iesniegums_Krisjane_GZZF_NORUT_171213-1.doc" TargetMode="External"/><Relationship Id="rId23" Type="http://schemas.openxmlformats.org/officeDocument/2006/relationships/hyperlink" Target="http://www.eeagrants.lv/SAGATAVO&#352;ANAS%20VIZ&#298;TES/025_Rigas%20Tehniska%20universitate/projekta_iesniegums_lat_Renate%20final.pdf" TargetMode="External"/><Relationship Id="rId28" Type="http://schemas.openxmlformats.org/officeDocument/2006/relationships/hyperlink" Target="http://www.eeagrants.lv/SAGATAVO&#352;ANAS%20VIZ&#298;TES/036_LLU/LLU_sagat_vizites.pdf" TargetMode="External"/><Relationship Id="rId36" Type="http://schemas.openxmlformats.org/officeDocument/2006/relationships/hyperlink" Target="http://www.eeagrants.lv/SAGATAVO&#352;ANAS%20VIZ&#298;TES/041_LJA/projekta_iesniegums_LJA_Vestfold_stipend.doc" TargetMode="External"/><Relationship Id="rId49" Type="http://schemas.openxmlformats.org/officeDocument/2006/relationships/hyperlink" Target="mailto:maris.klavins@lu.lv" TargetMode="External"/><Relationship Id="rId57" Type="http://schemas.openxmlformats.org/officeDocument/2006/relationships/hyperlink" Target="mailto:edv@osi.l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mailto:ofis@avrecycling.lv"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Laura.Dimitrijeva@varam.gov.l" TargetMode="External"/><Relationship Id="rId1" Type="http://schemas.openxmlformats.org/officeDocument/2006/relationships/hyperlink" Target="mailto:Edgars.Spruksts@varam.gov.lv"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julija.boltovska@vp.gov.lv" TargetMode="External"/><Relationship Id="rId2" Type="http://schemas.openxmlformats.org/officeDocument/2006/relationships/hyperlink" Target="mailto:lasma.drike@ievp.gov.lv" TargetMode="External"/><Relationship Id="rId1" Type="http://schemas.openxmlformats.org/officeDocument/2006/relationships/hyperlink" Target="http://www.vpd.gov.lv/"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view="pageBreakPreview" zoomScale="60" zoomScaleNormal="70" workbookViewId="0">
      <pane xSplit="2" ySplit="1" topLeftCell="D2" activePane="bottomRight" state="frozen"/>
      <selection pane="topRight" activeCell="B1" sqref="B1"/>
      <selection pane="bottomLeft" activeCell="A3" sqref="A3"/>
      <selection pane="bottomRight" activeCell="M10" sqref="M10"/>
    </sheetView>
  </sheetViews>
  <sheetFormatPr defaultRowHeight="15.75"/>
  <cols>
    <col min="1" max="1" width="10.75" style="4" customWidth="1"/>
    <col min="2" max="2" width="34" style="1" customWidth="1"/>
    <col min="3" max="3" width="33.125" style="5" customWidth="1"/>
    <col min="4" max="4" width="23.25" style="2" customWidth="1"/>
    <col min="5" max="5" width="30.75" customWidth="1"/>
    <col min="6" max="6" width="22" customWidth="1"/>
    <col min="7" max="7" width="17.75" customWidth="1"/>
    <col min="8" max="8" width="17" customWidth="1"/>
    <col min="9" max="9" width="20.75" customWidth="1"/>
  </cols>
  <sheetData>
    <row r="1" spans="1:9" s="2" customFormat="1" ht="45" customHeight="1" thickBot="1">
      <c r="A1" s="55" t="s">
        <v>858</v>
      </c>
      <c r="B1" s="56" t="s">
        <v>859</v>
      </c>
      <c r="C1" s="57" t="s">
        <v>10</v>
      </c>
      <c r="D1" s="56" t="s">
        <v>37</v>
      </c>
      <c r="E1" s="58" t="s">
        <v>8</v>
      </c>
      <c r="F1" s="16" t="s">
        <v>873</v>
      </c>
      <c r="G1" s="16" t="s">
        <v>874</v>
      </c>
      <c r="H1" s="16" t="s">
        <v>875</v>
      </c>
      <c r="I1" s="17" t="s">
        <v>876</v>
      </c>
    </row>
    <row r="2" spans="1:9" s="6" customFormat="1" ht="45" customHeight="1">
      <c r="A2" s="59" t="s">
        <v>833</v>
      </c>
      <c r="B2" s="60" t="s">
        <v>860</v>
      </c>
      <c r="C2" s="61" t="s">
        <v>38</v>
      </c>
      <c r="D2" s="62" t="s">
        <v>868</v>
      </c>
      <c r="E2" s="63" t="s">
        <v>780</v>
      </c>
      <c r="F2" s="64" t="s">
        <v>834</v>
      </c>
      <c r="G2" s="65">
        <v>1459000</v>
      </c>
      <c r="H2" s="66" t="s">
        <v>833</v>
      </c>
      <c r="I2" s="67" t="s">
        <v>39</v>
      </c>
    </row>
    <row r="3" spans="1:9" ht="63.75" customHeight="1">
      <c r="A3" s="68" t="s">
        <v>835</v>
      </c>
      <c r="B3" s="46" t="s">
        <v>861</v>
      </c>
      <c r="C3" s="47" t="s">
        <v>807</v>
      </c>
      <c r="D3" s="425" t="s">
        <v>869</v>
      </c>
      <c r="E3" s="48" t="s">
        <v>871</v>
      </c>
      <c r="F3" s="49" t="s">
        <v>836</v>
      </c>
      <c r="G3" s="45">
        <v>11205406</v>
      </c>
      <c r="H3" s="50" t="s">
        <v>835</v>
      </c>
      <c r="I3" s="69" t="s">
        <v>837</v>
      </c>
    </row>
    <row r="4" spans="1:9" ht="64.5" customHeight="1">
      <c r="A4" s="68" t="s">
        <v>838</v>
      </c>
      <c r="B4" s="46" t="s">
        <v>862</v>
      </c>
      <c r="C4" s="51" t="s">
        <v>41</v>
      </c>
      <c r="D4" s="426"/>
      <c r="E4" s="48" t="s">
        <v>472</v>
      </c>
      <c r="F4" s="52" t="s">
        <v>839</v>
      </c>
      <c r="G4" s="45">
        <v>10910526</v>
      </c>
      <c r="H4" s="53" t="s">
        <v>838</v>
      </c>
      <c r="I4" s="69" t="s">
        <v>840</v>
      </c>
    </row>
    <row r="5" spans="1:9" ht="57.75" customHeight="1">
      <c r="A5" s="68" t="s">
        <v>841</v>
      </c>
      <c r="B5" s="46" t="s">
        <v>805</v>
      </c>
      <c r="C5" s="51" t="s">
        <v>806</v>
      </c>
      <c r="D5" s="427"/>
      <c r="E5" s="48" t="s">
        <v>805</v>
      </c>
      <c r="F5" s="52" t="s">
        <v>842</v>
      </c>
      <c r="G5" s="45">
        <v>11787647</v>
      </c>
      <c r="H5" s="53" t="s">
        <v>841</v>
      </c>
      <c r="I5" s="69" t="s">
        <v>843</v>
      </c>
    </row>
    <row r="6" spans="1:9" ht="75.75" customHeight="1">
      <c r="A6" s="68" t="s">
        <v>844</v>
      </c>
      <c r="B6" s="46" t="s">
        <v>863</v>
      </c>
      <c r="C6" s="47" t="s">
        <v>866</v>
      </c>
      <c r="D6" s="54" t="s">
        <v>868</v>
      </c>
      <c r="E6" s="48" t="s">
        <v>872</v>
      </c>
      <c r="F6" s="49" t="s">
        <v>845</v>
      </c>
      <c r="G6" s="45">
        <v>6122500</v>
      </c>
      <c r="H6" s="53" t="s">
        <v>844</v>
      </c>
      <c r="I6" s="69" t="s">
        <v>846</v>
      </c>
    </row>
    <row r="7" spans="1:9" s="3" customFormat="1" ht="34.5" customHeight="1">
      <c r="A7" s="68" t="s">
        <v>847</v>
      </c>
      <c r="B7" s="46" t="s">
        <v>864</v>
      </c>
      <c r="C7" s="47" t="s">
        <v>867</v>
      </c>
      <c r="D7" s="425" t="s">
        <v>870</v>
      </c>
      <c r="E7" s="48" t="s">
        <v>864</v>
      </c>
      <c r="F7" s="49" t="s">
        <v>848</v>
      </c>
      <c r="G7" s="45">
        <v>12586667</v>
      </c>
      <c r="H7" s="50" t="s">
        <v>847</v>
      </c>
      <c r="I7" s="69" t="s">
        <v>849</v>
      </c>
    </row>
    <row r="8" spans="1:9" s="21" customFormat="1" ht="116.25" customHeight="1" thickBot="1">
      <c r="A8" s="68" t="s">
        <v>850</v>
      </c>
      <c r="B8" s="46" t="s">
        <v>865</v>
      </c>
      <c r="C8" s="47" t="s">
        <v>807</v>
      </c>
      <c r="D8" s="426"/>
      <c r="E8" s="48" t="s">
        <v>865</v>
      </c>
      <c r="F8" s="52" t="s">
        <v>851</v>
      </c>
      <c r="G8" s="45">
        <v>5645781</v>
      </c>
      <c r="H8" s="53" t="s">
        <v>850</v>
      </c>
      <c r="I8" s="69" t="s">
        <v>852</v>
      </c>
    </row>
    <row r="9" spans="1:9" ht="68.25" customHeight="1">
      <c r="A9" s="68" t="s">
        <v>853</v>
      </c>
      <c r="B9" s="46" t="s">
        <v>47</v>
      </c>
      <c r="C9" s="47" t="s">
        <v>46</v>
      </c>
      <c r="D9" s="426"/>
      <c r="E9" s="48" t="s">
        <v>471</v>
      </c>
      <c r="F9" s="49" t="s">
        <v>854</v>
      </c>
      <c r="G9" s="45">
        <v>15360000</v>
      </c>
      <c r="H9" s="53" t="s">
        <v>853</v>
      </c>
      <c r="I9" s="69" t="s">
        <v>855</v>
      </c>
    </row>
    <row r="10" spans="1:9" ht="45.75" customHeight="1" thickBot="1">
      <c r="A10" s="70" t="s">
        <v>856</v>
      </c>
      <c r="B10" s="71" t="s">
        <v>9</v>
      </c>
      <c r="C10" s="72" t="s">
        <v>45</v>
      </c>
      <c r="D10" s="428"/>
      <c r="E10" s="73" t="s">
        <v>9</v>
      </c>
      <c r="F10" s="74"/>
      <c r="G10" s="75">
        <v>384000</v>
      </c>
      <c r="H10" s="76" t="s">
        <v>856</v>
      </c>
      <c r="I10" s="77" t="s">
        <v>857</v>
      </c>
    </row>
    <row r="11" spans="1:9">
      <c r="A11" s="6"/>
      <c r="B11" s="6"/>
      <c r="C11" s="6"/>
      <c r="D11" s="6"/>
      <c r="E11" s="6"/>
      <c r="F11" s="6"/>
      <c r="G11" s="6"/>
      <c r="H11" s="6"/>
      <c r="I11" s="6"/>
    </row>
    <row r="12" spans="1:9">
      <c r="A12" s="6"/>
      <c r="B12" s="6"/>
      <c r="C12" s="6"/>
      <c r="D12" s="6"/>
      <c r="E12" s="6"/>
      <c r="F12" s="6"/>
      <c r="G12" s="6"/>
      <c r="H12" s="6"/>
      <c r="I12" s="6"/>
    </row>
    <row r="13" spans="1:9">
      <c r="A13"/>
      <c r="B13"/>
      <c r="C13"/>
      <c r="D13"/>
    </row>
    <row r="14" spans="1:9">
      <c r="A14" s="6"/>
      <c r="B14" s="6"/>
      <c r="C14" s="6"/>
      <c r="D14" s="6"/>
      <c r="E14" s="6"/>
      <c r="F14" s="6"/>
      <c r="G14" s="6"/>
      <c r="H14" s="6"/>
      <c r="I14" s="6"/>
    </row>
    <row r="15" spans="1:9">
      <c r="A15"/>
      <c r="B15"/>
      <c r="C15"/>
      <c r="D15"/>
    </row>
    <row r="16" spans="1:9">
      <c r="A16" s="6"/>
      <c r="B16" s="6"/>
      <c r="C16" s="6"/>
      <c r="D16" s="6"/>
      <c r="E16" s="6"/>
      <c r="F16" s="6"/>
      <c r="G16" s="6"/>
      <c r="H16" s="6"/>
      <c r="I16" s="6"/>
    </row>
    <row r="17" spans="1:9">
      <c r="A17"/>
      <c r="B17"/>
      <c r="C17"/>
      <c r="D17"/>
    </row>
    <row r="18" spans="1:9">
      <c r="A18" s="6"/>
      <c r="B18" s="6"/>
      <c r="C18" s="6"/>
      <c r="D18" s="6"/>
      <c r="E18" s="6"/>
      <c r="F18" s="6"/>
      <c r="G18" s="6"/>
      <c r="H18" s="6"/>
      <c r="I18" s="6"/>
    </row>
    <row r="19" spans="1:9">
      <c r="A19"/>
      <c r="B19"/>
      <c r="C19"/>
      <c r="D19"/>
    </row>
    <row r="20" spans="1:9">
      <c r="A20"/>
      <c r="B20"/>
      <c r="C20"/>
      <c r="D20"/>
    </row>
    <row r="21" spans="1:9">
      <c r="A21" s="6"/>
      <c r="B21" s="6"/>
      <c r="C21" s="6"/>
      <c r="D21" s="6"/>
      <c r="E21" s="6"/>
      <c r="F21" s="6"/>
      <c r="G21" s="6"/>
      <c r="H21" s="6"/>
      <c r="I21" s="6"/>
    </row>
    <row r="22" spans="1:9">
      <c r="A22"/>
      <c r="B22"/>
      <c r="C22"/>
      <c r="D22"/>
    </row>
    <row r="23" spans="1:9">
      <c r="A23" s="6"/>
      <c r="B23" s="6"/>
      <c r="C23" s="6"/>
      <c r="D23" s="6"/>
      <c r="E23" s="6"/>
      <c r="F23" s="6"/>
      <c r="G23" s="6"/>
      <c r="H23" s="6"/>
      <c r="I23" s="6"/>
    </row>
    <row r="24" spans="1:9">
      <c r="A24"/>
      <c r="B24"/>
      <c r="C24"/>
      <c r="D24"/>
    </row>
    <row r="25" spans="1:9">
      <c r="A25" s="6"/>
      <c r="B25" s="6"/>
      <c r="C25" s="6"/>
      <c r="D25" s="6"/>
      <c r="E25" s="6"/>
      <c r="F25" s="6"/>
      <c r="G25" s="6"/>
      <c r="H25" s="6"/>
      <c r="I25" s="6"/>
    </row>
    <row r="26" spans="1:9">
      <c r="A26"/>
      <c r="B26"/>
      <c r="C26"/>
      <c r="D26"/>
    </row>
    <row r="27" spans="1:9">
      <c r="A27"/>
      <c r="B27"/>
      <c r="C27"/>
      <c r="D27"/>
    </row>
    <row r="28" spans="1:9">
      <c r="A28" s="6"/>
      <c r="B28" s="6"/>
      <c r="C28" s="6"/>
      <c r="D28" s="6"/>
      <c r="E28" s="6"/>
      <c r="F28" s="6"/>
      <c r="G28" s="6"/>
      <c r="H28" s="6"/>
      <c r="I28" s="6"/>
    </row>
    <row r="29" spans="1:9">
      <c r="A29"/>
      <c r="B29"/>
      <c r="C29"/>
      <c r="D29"/>
    </row>
    <row r="30" spans="1:9">
      <c r="A30" s="6"/>
      <c r="B30" s="6"/>
      <c r="C30" s="6"/>
      <c r="D30" s="6"/>
      <c r="E30" s="6"/>
      <c r="F30" s="6"/>
      <c r="G30" s="6"/>
      <c r="H30" s="6"/>
      <c r="I30" s="6"/>
    </row>
    <row r="31" spans="1:9">
      <c r="A31"/>
      <c r="B31"/>
      <c r="C31"/>
      <c r="D31"/>
    </row>
    <row r="32" spans="1:9">
      <c r="A32" s="6"/>
      <c r="B32" s="6"/>
      <c r="C32" s="6"/>
      <c r="D32" s="6"/>
      <c r="E32" s="6"/>
      <c r="F32" s="6"/>
      <c r="G32" s="6"/>
      <c r="H32" s="6"/>
      <c r="I32" s="6"/>
    </row>
    <row r="33" spans="1:9">
      <c r="A33"/>
      <c r="B33"/>
      <c r="C33"/>
      <c r="D33"/>
    </row>
    <row r="34" spans="1:9">
      <c r="A34"/>
      <c r="B34"/>
      <c r="C34"/>
      <c r="D34"/>
    </row>
    <row r="35" spans="1:9">
      <c r="A35" s="6"/>
      <c r="B35" s="6"/>
      <c r="C35" s="6"/>
      <c r="D35" s="6"/>
      <c r="E35" s="6"/>
      <c r="F35" s="6"/>
      <c r="G35" s="6"/>
      <c r="H35" s="6"/>
      <c r="I35" s="6"/>
    </row>
    <row r="36" spans="1:9">
      <c r="A36"/>
      <c r="B36"/>
      <c r="C36"/>
      <c r="D36"/>
    </row>
    <row r="37" spans="1:9">
      <c r="A37" s="6"/>
      <c r="B37" s="6"/>
      <c r="C37" s="6"/>
      <c r="D37" s="6"/>
      <c r="E37" s="6"/>
      <c r="F37" s="6"/>
      <c r="G37" s="6"/>
      <c r="H37" s="6"/>
      <c r="I37" s="6"/>
    </row>
    <row r="38" spans="1:9">
      <c r="A38"/>
      <c r="B38"/>
      <c r="C38"/>
      <c r="D38"/>
    </row>
    <row r="39" spans="1:9">
      <c r="A39" s="6"/>
      <c r="B39" s="6"/>
      <c r="C39" s="6"/>
      <c r="D39" s="6"/>
      <c r="E39" s="6"/>
      <c r="F39" s="6"/>
      <c r="G39" s="6"/>
      <c r="H39" s="6"/>
      <c r="I39" s="6"/>
    </row>
    <row r="40" spans="1:9">
      <c r="A40"/>
      <c r="B40"/>
      <c r="C40"/>
      <c r="D40"/>
    </row>
    <row r="41" spans="1:9">
      <c r="A41"/>
      <c r="B41"/>
      <c r="C41"/>
      <c r="D41"/>
    </row>
    <row r="42" spans="1:9">
      <c r="A42" s="6"/>
      <c r="B42" s="6"/>
      <c r="C42" s="6"/>
      <c r="D42" s="6"/>
      <c r="E42" s="6"/>
      <c r="F42" s="6"/>
      <c r="G42" s="6"/>
      <c r="H42" s="6"/>
      <c r="I42" s="6"/>
    </row>
    <row r="43" spans="1:9">
      <c r="A43"/>
      <c r="B43"/>
      <c r="C43"/>
      <c r="D43"/>
    </row>
    <row r="44" spans="1:9">
      <c r="A44" s="6"/>
      <c r="B44" s="6"/>
      <c r="C44" s="6"/>
      <c r="D44" s="6"/>
      <c r="E44" s="6"/>
      <c r="F44" s="6"/>
      <c r="G44" s="6"/>
      <c r="H44" s="6"/>
      <c r="I44" s="6"/>
    </row>
    <row r="45" spans="1:9">
      <c r="A45"/>
      <c r="B45"/>
      <c r="C45"/>
      <c r="D45"/>
    </row>
    <row r="46" spans="1:9">
      <c r="A46" s="6"/>
      <c r="B46" s="6"/>
      <c r="C46" s="6"/>
      <c r="D46" s="6"/>
      <c r="E46" s="6"/>
      <c r="F46" s="6"/>
      <c r="G46" s="6"/>
      <c r="H46" s="6"/>
      <c r="I46" s="6"/>
    </row>
    <row r="47" spans="1:9">
      <c r="A47"/>
      <c r="B47"/>
      <c r="C47"/>
      <c r="D47"/>
    </row>
    <row r="48" spans="1:9">
      <c r="A48"/>
      <c r="B48"/>
      <c r="C48"/>
      <c r="D48"/>
    </row>
    <row r="49" spans="1:9">
      <c r="A49" s="6"/>
      <c r="B49" s="6"/>
      <c r="C49" s="6"/>
      <c r="D49" s="6"/>
      <c r="E49" s="6"/>
      <c r="F49" s="6"/>
      <c r="G49" s="6"/>
      <c r="H49" s="6"/>
      <c r="I49" s="6"/>
    </row>
    <row r="50" spans="1:9">
      <c r="A50"/>
      <c r="B50"/>
      <c r="C50"/>
      <c r="D50"/>
    </row>
    <row r="51" spans="1:9">
      <c r="A51" s="6"/>
      <c r="B51" s="6"/>
      <c r="C51" s="6"/>
      <c r="D51" s="6"/>
      <c r="E51" s="6"/>
      <c r="F51" s="6"/>
      <c r="G51" s="6"/>
      <c r="H51" s="6"/>
      <c r="I51" s="6"/>
    </row>
    <row r="52" spans="1:9">
      <c r="A52"/>
      <c r="B52"/>
      <c r="C52"/>
      <c r="D52"/>
    </row>
    <row r="53" spans="1:9">
      <c r="A53" s="6"/>
      <c r="B53" s="6"/>
      <c r="C53" s="6"/>
      <c r="D53" s="6"/>
      <c r="E53" s="6"/>
      <c r="F53" s="6"/>
      <c r="G53" s="6"/>
      <c r="H53" s="6"/>
      <c r="I53" s="6"/>
    </row>
    <row r="54" spans="1:9">
      <c r="A54"/>
      <c r="B54"/>
      <c r="C54"/>
      <c r="D54"/>
    </row>
    <row r="55" spans="1:9">
      <c r="A55"/>
      <c r="B55"/>
      <c r="C55"/>
      <c r="D55"/>
    </row>
    <row r="56" spans="1:9">
      <c r="A56" s="6"/>
      <c r="B56" s="6"/>
      <c r="C56" s="6"/>
      <c r="D56" s="6"/>
      <c r="E56" s="6"/>
      <c r="F56" s="6"/>
      <c r="G56" s="6"/>
      <c r="H56" s="6"/>
      <c r="I56" s="6"/>
    </row>
    <row r="57" spans="1:9">
      <c r="A57"/>
      <c r="B57"/>
      <c r="C57"/>
      <c r="D57"/>
    </row>
    <row r="58" spans="1:9">
      <c r="A58" s="6"/>
      <c r="B58" s="6"/>
      <c r="C58" s="6"/>
      <c r="D58" s="6"/>
      <c r="E58" s="6"/>
      <c r="F58" s="6"/>
      <c r="G58" s="6"/>
      <c r="H58" s="6"/>
      <c r="I58" s="6"/>
    </row>
    <row r="59" spans="1:9">
      <c r="A59"/>
      <c r="B59"/>
      <c r="C59"/>
      <c r="D59"/>
    </row>
    <row r="60" spans="1:9">
      <c r="A60" s="6"/>
      <c r="B60" s="6"/>
      <c r="C60" s="6"/>
      <c r="D60" s="6"/>
      <c r="E60" s="6"/>
      <c r="F60" s="6"/>
      <c r="G60" s="6"/>
      <c r="H60" s="6"/>
      <c r="I60" s="6"/>
    </row>
    <row r="61" spans="1:9">
      <c r="A61"/>
      <c r="B61"/>
      <c r="C61"/>
      <c r="D61"/>
    </row>
    <row r="62" spans="1:9">
      <c r="A62"/>
      <c r="B62"/>
      <c r="C62"/>
      <c r="D62"/>
    </row>
    <row r="63" spans="1:9">
      <c r="A63" s="6"/>
      <c r="B63" s="6"/>
      <c r="C63" s="6"/>
      <c r="D63" s="6"/>
      <c r="E63" s="6"/>
      <c r="F63" s="6"/>
      <c r="G63" s="6"/>
      <c r="H63" s="6"/>
      <c r="I63" s="6"/>
    </row>
    <row r="64" spans="1:9">
      <c r="A64"/>
      <c r="B64"/>
      <c r="C64"/>
      <c r="D64"/>
    </row>
    <row r="65" spans="1:9">
      <c r="A65" s="6"/>
      <c r="B65" s="6"/>
      <c r="C65" s="6"/>
      <c r="D65" s="6"/>
      <c r="E65" s="6"/>
      <c r="F65" s="6"/>
      <c r="G65" s="6"/>
      <c r="H65" s="6"/>
      <c r="I65" s="6"/>
    </row>
    <row r="66" spans="1:9">
      <c r="A66"/>
      <c r="B66"/>
      <c r="C66"/>
      <c r="D66"/>
    </row>
    <row r="67" spans="1:9">
      <c r="A67" s="6"/>
      <c r="B67" s="6"/>
      <c r="C67" s="6"/>
      <c r="D67" s="6"/>
      <c r="E67" s="6"/>
      <c r="F67" s="6"/>
      <c r="G67" s="6"/>
      <c r="H67" s="6"/>
      <c r="I67" s="6"/>
    </row>
    <row r="68" spans="1:9">
      <c r="A68"/>
      <c r="B68"/>
      <c r="C68"/>
      <c r="D68"/>
    </row>
    <row r="69" spans="1:9">
      <c r="A69"/>
      <c r="B69"/>
      <c r="C69"/>
      <c r="D69"/>
    </row>
    <row r="70" spans="1:9">
      <c r="A70" s="6"/>
      <c r="B70" s="6"/>
      <c r="C70" s="6"/>
      <c r="D70" s="6"/>
      <c r="E70" s="6"/>
      <c r="F70" s="6"/>
      <c r="G70" s="6"/>
      <c r="H70" s="6"/>
      <c r="I70" s="6"/>
    </row>
    <row r="71" spans="1:9">
      <c r="A71"/>
      <c r="B71"/>
      <c r="C71"/>
      <c r="D71"/>
    </row>
    <row r="72" spans="1:9">
      <c r="A72" s="6"/>
      <c r="B72" s="6"/>
      <c r="C72" s="6"/>
      <c r="D72" s="6"/>
      <c r="E72" s="6"/>
      <c r="F72" s="6"/>
      <c r="G72" s="6"/>
      <c r="H72" s="6"/>
      <c r="I72" s="6"/>
    </row>
    <row r="73" spans="1:9">
      <c r="A73"/>
      <c r="B73"/>
      <c r="C73"/>
      <c r="D73"/>
    </row>
    <row r="74" spans="1:9">
      <c r="A74" s="6"/>
      <c r="B74" s="6"/>
      <c r="C74" s="6"/>
      <c r="D74" s="6"/>
      <c r="E74" s="6"/>
      <c r="F74" s="6"/>
      <c r="G74" s="6"/>
      <c r="H74" s="6"/>
      <c r="I74" s="6"/>
    </row>
    <row r="75" spans="1:9">
      <c r="A75"/>
      <c r="B75"/>
      <c r="C75"/>
      <c r="D75"/>
    </row>
    <row r="76" spans="1:9">
      <c r="A76"/>
      <c r="B76"/>
      <c r="C76"/>
      <c r="D76"/>
    </row>
    <row r="77" spans="1:9">
      <c r="A77" s="6"/>
      <c r="B77" s="6"/>
      <c r="C77" s="6"/>
      <c r="D77" s="6"/>
      <c r="E77" s="6"/>
      <c r="F77" s="6"/>
      <c r="G77" s="6"/>
      <c r="H77" s="6"/>
      <c r="I77" s="6"/>
    </row>
    <row r="78" spans="1:9">
      <c r="A78"/>
      <c r="B78"/>
      <c r="C78"/>
      <c r="D78"/>
    </row>
    <row r="79" spans="1:9">
      <c r="A79" s="6"/>
      <c r="B79" s="6"/>
      <c r="C79" s="6"/>
      <c r="D79" s="6"/>
      <c r="E79" s="6"/>
      <c r="F79" s="6"/>
      <c r="G79" s="6"/>
      <c r="H79" s="6"/>
      <c r="I79" s="6"/>
    </row>
    <row r="80" spans="1:9">
      <c r="A80"/>
      <c r="B80"/>
      <c r="C80"/>
      <c r="D80"/>
    </row>
    <row r="81" spans="1:9">
      <c r="A81" s="6"/>
      <c r="B81" s="6"/>
      <c r="C81" s="6"/>
      <c r="D81" s="6"/>
      <c r="E81" s="6"/>
      <c r="F81" s="6"/>
      <c r="G81" s="6"/>
      <c r="H81" s="6"/>
      <c r="I81" s="6"/>
    </row>
    <row r="82" spans="1:9">
      <c r="A82"/>
      <c r="B82"/>
      <c r="C82"/>
      <c r="D82"/>
    </row>
    <row r="83" spans="1:9">
      <c r="A83"/>
      <c r="B83"/>
      <c r="C83"/>
      <c r="D83"/>
    </row>
    <row r="84" spans="1:9">
      <c r="A84" s="6"/>
      <c r="B84" s="6"/>
      <c r="C84" s="6"/>
      <c r="D84" s="6"/>
      <c r="E84" s="6"/>
      <c r="F84" s="6"/>
      <c r="G84" s="6"/>
      <c r="H84" s="6"/>
      <c r="I84" s="6"/>
    </row>
    <row r="85" spans="1:9">
      <c r="A85"/>
      <c r="B85"/>
      <c r="C85"/>
      <c r="D85"/>
    </row>
    <row r="86" spans="1:9">
      <c r="A86" s="6"/>
      <c r="B86" s="6"/>
      <c r="C86" s="6"/>
      <c r="D86" s="6"/>
      <c r="E86" s="6"/>
      <c r="F86" s="6"/>
      <c r="G86" s="6"/>
      <c r="H86" s="6"/>
      <c r="I86" s="6"/>
    </row>
    <row r="87" spans="1:9">
      <c r="A87"/>
      <c r="B87"/>
      <c r="C87"/>
      <c r="D87"/>
    </row>
    <row r="88" spans="1:9">
      <c r="A88" s="6"/>
      <c r="B88" s="6"/>
      <c r="C88" s="6"/>
      <c r="D88" s="6"/>
      <c r="E88" s="6"/>
      <c r="F88" s="6"/>
      <c r="G88" s="6"/>
      <c r="H88" s="6"/>
      <c r="I88" s="6"/>
    </row>
    <row r="89" spans="1:9">
      <c r="A89"/>
      <c r="B89"/>
      <c r="C89"/>
      <c r="D89"/>
    </row>
    <row r="90" spans="1:9">
      <c r="A90"/>
      <c r="B90"/>
      <c r="C90"/>
      <c r="D90"/>
    </row>
    <row r="91" spans="1:9">
      <c r="A91" s="6"/>
      <c r="B91" s="6"/>
      <c r="C91" s="6"/>
      <c r="D91" s="6"/>
      <c r="E91" s="6"/>
      <c r="F91" s="6"/>
      <c r="G91" s="6"/>
      <c r="H91" s="6"/>
      <c r="I91" s="6"/>
    </row>
    <row r="92" spans="1:9">
      <c r="A92"/>
      <c r="B92"/>
      <c r="C92"/>
      <c r="D92"/>
    </row>
    <row r="93" spans="1:9">
      <c r="A93" s="6"/>
      <c r="B93" s="6"/>
      <c r="C93" s="6"/>
      <c r="D93" s="6"/>
      <c r="E93" s="6"/>
      <c r="F93" s="6"/>
      <c r="G93" s="6"/>
      <c r="H93" s="6"/>
      <c r="I93" s="6"/>
    </row>
    <row r="94" spans="1:9">
      <c r="A94"/>
      <c r="B94"/>
      <c r="C94"/>
      <c r="D94"/>
    </row>
    <row r="95" spans="1:9">
      <c r="A95" s="6"/>
      <c r="B95" s="6"/>
      <c r="C95" s="6"/>
      <c r="D95" s="6"/>
      <c r="E95" s="6"/>
      <c r="F95" s="6"/>
      <c r="G95" s="6"/>
      <c r="H95" s="6"/>
      <c r="I95" s="6"/>
    </row>
    <row r="96" spans="1:9">
      <c r="A96"/>
      <c r="B96"/>
      <c r="C96"/>
      <c r="D96"/>
    </row>
    <row r="97" spans="1:9">
      <c r="A97"/>
      <c r="B97"/>
      <c r="C97"/>
      <c r="D97"/>
    </row>
    <row r="98" spans="1:9">
      <c r="A98" s="6"/>
      <c r="B98" s="6"/>
      <c r="C98" s="6"/>
      <c r="D98" s="6"/>
      <c r="E98" s="6"/>
      <c r="F98" s="6"/>
      <c r="G98" s="6"/>
      <c r="H98" s="6"/>
      <c r="I98" s="6"/>
    </row>
    <row r="99" spans="1:9">
      <c r="A99"/>
      <c r="B99"/>
      <c r="C99"/>
      <c r="D99"/>
    </row>
    <row r="100" spans="1:9">
      <c r="A100" s="6"/>
      <c r="B100" s="6"/>
      <c r="C100" s="6"/>
      <c r="D100" s="6"/>
      <c r="E100" s="6"/>
      <c r="F100" s="6"/>
      <c r="G100" s="6"/>
      <c r="H100" s="6"/>
      <c r="I100" s="6"/>
    </row>
    <row r="101" spans="1:9">
      <c r="A101"/>
      <c r="B101"/>
      <c r="C101"/>
      <c r="D101"/>
    </row>
    <row r="102" spans="1:9">
      <c r="A102" s="6"/>
      <c r="B102" s="6"/>
      <c r="C102" s="6"/>
      <c r="D102" s="6"/>
      <c r="E102" s="6"/>
      <c r="F102" s="6"/>
      <c r="G102" s="6"/>
      <c r="H102" s="6"/>
      <c r="I102" s="6"/>
    </row>
    <row r="103" spans="1:9">
      <c r="A103"/>
      <c r="B103"/>
      <c r="C103"/>
      <c r="D103"/>
    </row>
    <row r="104" spans="1:9">
      <c r="A104"/>
      <c r="B104"/>
      <c r="C104"/>
      <c r="D104"/>
    </row>
    <row r="105" spans="1:9">
      <c r="A105" s="6"/>
      <c r="B105" s="6"/>
      <c r="C105" s="6"/>
      <c r="D105" s="6"/>
      <c r="E105" s="6"/>
      <c r="F105" s="6"/>
      <c r="G105" s="6"/>
      <c r="H105" s="6"/>
      <c r="I105" s="6"/>
    </row>
    <row r="106" spans="1:9">
      <c r="A106"/>
      <c r="B106"/>
      <c r="C106"/>
      <c r="D106"/>
    </row>
    <row r="107" spans="1:9">
      <c r="A107" s="6"/>
      <c r="B107" s="6"/>
      <c r="C107" s="6"/>
      <c r="D107" s="6"/>
      <c r="E107" s="6"/>
      <c r="F107" s="6"/>
      <c r="G107" s="6"/>
      <c r="H107" s="6"/>
      <c r="I107" s="6"/>
    </row>
    <row r="108" spans="1:9">
      <c r="A108"/>
      <c r="B108"/>
      <c r="C108"/>
      <c r="D108"/>
    </row>
    <row r="109" spans="1:9">
      <c r="A109" s="6"/>
      <c r="B109" s="6"/>
      <c r="C109" s="6"/>
      <c r="D109" s="6"/>
      <c r="E109" s="6"/>
      <c r="F109" s="6"/>
      <c r="G109" s="6"/>
      <c r="H109" s="6"/>
      <c r="I109" s="6"/>
    </row>
    <row r="110" spans="1:9" ht="199.5" customHeight="1">
      <c r="A110"/>
      <c r="B110"/>
      <c r="C110"/>
      <c r="D110"/>
    </row>
    <row r="111" spans="1:9">
      <c r="A111"/>
      <c r="B111"/>
      <c r="C111"/>
      <c r="D111"/>
    </row>
    <row r="112" spans="1:9">
      <c r="A112" s="6"/>
      <c r="B112" s="6"/>
      <c r="C112" s="6"/>
      <c r="D112" s="6"/>
      <c r="E112" s="6"/>
      <c r="F112" s="6"/>
      <c r="G112" s="6"/>
      <c r="H112" s="6"/>
      <c r="I112" s="6"/>
    </row>
    <row r="113" spans="1:9">
      <c r="A113"/>
      <c r="B113"/>
      <c r="C113"/>
      <c r="D113"/>
    </row>
    <row r="114" spans="1:9">
      <c r="A114" s="6"/>
      <c r="B114" s="6"/>
      <c r="C114" s="6"/>
      <c r="D114" s="6"/>
      <c r="E114" s="6"/>
      <c r="F114" s="6"/>
      <c r="G114" s="6"/>
      <c r="H114" s="6"/>
      <c r="I114" s="6"/>
    </row>
    <row r="115" spans="1:9">
      <c r="A115"/>
      <c r="B115"/>
      <c r="C115"/>
      <c r="D115"/>
    </row>
    <row r="116" spans="1:9">
      <c r="A116" s="6"/>
      <c r="B116" s="6"/>
      <c r="C116" s="6"/>
      <c r="D116" s="6"/>
      <c r="E116" s="6"/>
      <c r="F116" s="6"/>
      <c r="G116" s="6"/>
      <c r="H116" s="6"/>
      <c r="I116" s="6"/>
    </row>
    <row r="117" spans="1:9">
      <c r="A117"/>
      <c r="B117"/>
      <c r="C117"/>
      <c r="D117"/>
    </row>
    <row r="118" spans="1:9">
      <c r="A118"/>
      <c r="B118"/>
      <c r="C118"/>
      <c r="D118"/>
    </row>
    <row r="119" spans="1:9">
      <c r="A119" s="6"/>
      <c r="B119" s="6"/>
      <c r="C119" s="6"/>
      <c r="D119" s="6"/>
      <c r="E119" s="6"/>
      <c r="F119" s="6"/>
      <c r="G119" s="6"/>
      <c r="H119" s="6"/>
      <c r="I119" s="6"/>
    </row>
    <row r="120" spans="1:9">
      <c r="A120"/>
      <c r="B120"/>
      <c r="C120"/>
      <c r="D120"/>
    </row>
    <row r="121" spans="1:9">
      <c r="A121" s="6"/>
      <c r="B121" s="6"/>
      <c r="C121" s="6"/>
      <c r="D121" s="6"/>
      <c r="E121" s="6"/>
      <c r="F121" s="6"/>
      <c r="G121" s="6"/>
      <c r="H121" s="6"/>
      <c r="I121" s="6"/>
    </row>
    <row r="122" spans="1:9">
      <c r="A122"/>
      <c r="B122"/>
      <c r="C122"/>
      <c r="D122"/>
    </row>
    <row r="123" spans="1:9">
      <c r="A123" s="6"/>
      <c r="B123" s="6"/>
      <c r="C123" s="6"/>
      <c r="D123" s="6"/>
      <c r="E123" s="6"/>
      <c r="F123" s="6"/>
      <c r="G123" s="6"/>
      <c r="H123" s="6"/>
      <c r="I123" s="6"/>
    </row>
    <row r="124" spans="1:9">
      <c r="A124"/>
      <c r="B124"/>
      <c r="C124"/>
      <c r="D124"/>
    </row>
    <row r="125" spans="1:9">
      <c r="A125"/>
      <c r="B125"/>
      <c r="C125"/>
      <c r="D125"/>
    </row>
    <row r="126" spans="1:9">
      <c r="A126" s="6"/>
      <c r="B126" s="6"/>
      <c r="C126" s="6"/>
      <c r="D126" s="6"/>
      <c r="E126" s="6"/>
      <c r="F126" s="6"/>
      <c r="G126" s="6"/>
      <c r="H126" s="6"/>
      <c r="I126" s="6"/>
    </row>
    <row r="127" spans="1:9">
      <c r="A127"/>
      <c r="B127"/>
      <c r="C127"/>
      <c r="D127"/>
    </row>
    <row r="128" spans="1:9">
      <c r="A128" s="6"/>
      <c r="B128" s="6"/>
      <c r="C128" s="6"/>
      <c r="D128" s="6"/>
      <c r="E128" s="6"/>
      <c r="F128" s="6"/>
      <c r="G128" s="6"/>
      <c r="H128" s="6"/>
      <c r="I128" s="6"/>
    </row>
    <row r="129" spans="1:9">
      <c r="A129"/>
      <c r="B129"/>
      <c r="C129"/>
      <c r="D129"/>
    </row>
    <row r="130" spans="1:9">
      <c r="A130" s="6"/>
      <c r="B130" s="6"/>
      <c r="C130" s="6"/>
      <c r="D130" s="6"/>
      <c r="E130" s="6"/>
      <c r="F130" s="6"/>
      <c r="G130" s="6"/>
      <c r="H130" s="6"/>
      <c r="I130" s="6"/>
    </row>
    <row r="131" spans="1:9">
      <c r="A131"/>
      <c r="B131"/>
      <c r="C131"/>
      <c r="D131"/>
    </row>
    <row r="132" spans="1:9">
      <c r="A132"/>
      <c r="B132"/>
      <c r="C132"/>
      <c r="D132"/>
    </row>
    <row r="133" spans="1:9">
      <c r="A133" s="6"/>
      <c r="B133" s="6"/>
      <c r="C133" s="6"/>
      <c r="D133" s="6"/>
      <c r="E133" s="6"/>
      <c r="F133" s="6"/>
      <c r="G133" s="6"/>
      <c r="H133" s="6"/>
      <c r="I133" s="6"/>
    </row>
    <row r="134" spans="1:9">
      <c r="A134"/>
      <c r="B134"/>
      <c r="C134"/>
      <c r="D134"/>
    </row>
    <row r="135" spans="1:9">
      <c r="A135" s="6"/>
      <c r="B135" s="6"/>
      <c r="C135" s="6"/>
      <c r="D135" s="6"/>
      <c r="E135" s="6"/>
      <c r="F135" s="6"/>
      <c r="G135" s="6"/>
      <c r="H135" s="6"/>
      <c r="I135" s="6"/>
    </row>
    <row r="136" spans="1:9">
      <c r="A136"/>
      <c r="B136"/>
      <c r="C136"/>
      <c r="D136"/>
    </row>
    <row r="137" spans="1:9">
      <c r="A137" s="6"/>
      <c r="B137" s="6"/>
      <c r="C137" s="6"/>
      <c r="D137" s="6"/>
      <c r="E137" s="6"/>
      <c r="F137" s="6"/>
      <c r="G137" s="6"/>
      <c r="H137" s="6"/>
      <c r="I137" s="6"/>
    </row>
    <row r="138" spans="1:9">
      <c r="A138"/>
      <c r="B138"/>
      <c r="C138"/>
      <c r="D138"/>
    </row>
    <row r="139" spans="1:9">
      <c r="A139"/>
      <c r="B139"/>
      <c r="C139"/>
      <c r="D139"/>
    </row>
    <row r="140" spans="1:9">
      <c r="A140" s="6"/>
      <c r="B140" s="6"/>
      <c r="C140" s="6"/>
      <c r="D140" s="6"/>
      <c r="E140" s="6"/>
      <c r="F140" s="6"/>
      <c r="G140" s="6"/>
      <c r="H140" s="6"/>
      <c r="I140" s="6"/>
    </row>
    <row r="141" spans="1:9">
      <c r="A141"/>
      <c r="B141"/>
      <c r="C141"/>
      <c r="D141"/>
    </row>
    <row r="142" spans="1:9">
      <c r="A142" s="6"/>
      <c r="B142" s="6"/>
      <c r="C142" s="6"/>
      <c r="D142" s="6"/>
      <c r="E142" s="6"/>
      <c r="F142" s="6"/>
      <c r="G142" s="6"/>
      <c r="H142" s="6"/>
      <c r="I142" s="6"/>
    </row>
    <row r="143" spans="1:9">
      <c r="A143"/>
      <c r="B143"/>
      <c r="C143"/>
      <c r="D143"/>
    </row>
    <row r="144" spans="1:9">
      <c r="A144" s="6"/>
      <c r="B144" s="6"/>
      <c r="C144" s="6"/>
      <c r="D144" s="6"/>
      <c r="E144" s="6"/>
      <c r="F144" s="6"/>
      <c r="G144" s="6"/>
      <c r="H144" s="6"/>
      <c r="I144" s="6"/>
    </row>
    <row r="145" spans="1:9">
      <c r="A145"/>
      <c r="B145"/>
      <c r="C145"/>
      <c r="D145"/>
    </row>
    <row r="146" spans="1:9">
      <c r="A146"/>
      <c r="B146"/>
      <c r="C146"/>
      <c r="D146"/>
    </row>
    <row r="147" spans="1:9">
      <c r="A147" s="6"/>
      <c r="B147" s="6"/>
      <c r="C147" s="6"/>
      <c r="D147" s="6"/>
      <c r="E147" s="6"/>
      <c r="F147" s="6"/>
      <c r="G147" s="6"/>
      <c r="H147" s="6"/>
      <c r="I147" s="6"/>
    </row>
    <row r="148" spans="1:9">
      <c r="A148"/>
      <c r="B148"/>
      <c r="C148"/>
      <c r="D148"/>
    </row>
    <row r="149" spans="1:9">
      <c r="A149" s="6"/>
      <c r="B149" s="6"/>
      <c r="C149" s="6"/>
      <c r="D149" s="6"/>
      <c r="E149" s="6"/>
      <c r="F149" s="6"/>
      <c r="G149" s="6"/>
      <c r="H149" s="6"/>
      <c r="I149" s="6"/>
    </row>
    <row r="150" spans="1:9">
      <c r="A150"/>
      <c r="B150"/>
      <c r="C150"/>
      <c r="D150"/>
    </row>
    <row r="151" spans="1:9">
      <c r="A151" s="6"/>
      <c r="B151" s="6"/>
      <c r="C151" s="6"/>
      <c r="D151" s="6"/>
      <c r="E151" s="6"/>
      <c r="F151" s="6"/>
      <c r="G151" s="6"/>
      <c r="H151" s="6"/>
      <c r="I151" s="6"/>
    </row>
    <row r="152" spans="1:9">
      <c r="A152"/>
      <c r="B152"/>
      <c r="C152"/>
      <c r="D152"/>
    </row>
    <row r="153" spans="1:9">
      <c r="A153"/>
      <c r="B153"/>
      <c r="C153"/>
      <c r="D153"/>
    </row>
    <row r="154" spans="1:9">
      <c r="A154" s="6"/>
      <c r="B154" s="6"/>
      <c r="C154" s="6"/>
      <c r="D154" s="6"/>
      <c r="E154" s="6"/>
      <c r="F154" s="6"/>
      <c r="G154" s="6"/>
      <c r="H154" s="6"/>
      <c r="I154" s="6"/>
    </row>
    <row r="155" spans="1:9">
      <c r="A155"/>
      <c r="B155"/>
      <c r="C155"/>
      <c r="D155"/>
    </row>
    <row r="156" spans="1:9" ht="148.5" customHeight="1">
      <c r="A156" s="6"/>
      <c r="B156" s="6"/>
      <c r="C156" s="6"/>
      <c r="D156" s="6"/>
      <c r="E156" s="6"/>
      <c r="F156" s="6"/>
      <c r="G156" s="6"/>
      <c r="H156" s="6"/>
      <c r="I156" s="6"/>
    </row>
    <row r="157" spans="1:9" ht="89.25" customHeight="1">
      <c r="A157"/>
      <c r="B157"/>
      <c r="C157"/>
      <c r="D157"/>
    </row>
    <row r="158" spans="1:9" ht="118.5" customHeight="1">
      <c r="A158" s="6"/>
      <c r="B158" s="6"/>
      <c r="C158" s="6"/>
      <c r="D158" s="6"/>
      <c r="E158" s="6"/>
      <c r="F158" s="6"/>
      <c r="G158" s="6"/>
      <c r="H158" s="6"/>
      <c r="I158" s="6"/>
    </row>
    <row r="159" spans="1:9" ht="117" customHeight="1">
      <c r="A159"/>
      <c r="B159"/>
      <c r="C159"/>
      <c r="D159"/>
    </row>
    <row r="160" spans="1:9" ht="126.75" customHeight="1">
      <c r="A160"/>
      <c r="B160"/>
      <c r="C160"/>
      <c r="D160"/>
    </row>
    <row r="161" spans="1:9" ht="138" customHeight="1">
      <c r="A161" s="6"/>
      <c r="B161" s="6"/>
      <c r="C161" s="6"/>
      <c r="D161" s="6"/>
      <c r="E161" s="6"/>
      <c r="F161" s="6"/>
      <c r="G161" s="6"/>
      <c r="H161" s="6"/>
      <c r="I161" s="6"/>
    </row>
    <row r="162" spans="1:9" ht="96" customHeight="1">
      <c r="A162"/>
      <c r="B162"/>
      <c r="C162"/>
      <c r="D162"/>
    </row>
    <row r="163" spans="1:9" ht="93" customHeight="1">
      <c r="A163" s="6"/>
      <c r="B163" s="6"/>
      <c r="C163" s="6"/>
      <c r="D163" s="6"/>
      <c r="E163" s="6"/>
      <c r="F163" s="6"/>
      <c r="G163" s="6"/>
      <c r="H163" s="6"/>
      <c r="I163" s="6"/>
    </row>
  </sheetData>
  <mergeCells count="2">
    <mergeCell ref="D3:D5"/>
    <mergeCell ref="D7:D10"/>
  </mergeCells>
  <hyperlinks>
    <hyperlink ref="I2" r:id="rId1" display="www.eeagrants.lv"/>
    <hyperlink ref="I3" r:id="rId2"/>
    <hyperlink ref="I5" r:id="rId3"/>
    <hyperlink ref="I6" r:id="rId4"/>
    <hyperlink ref="I7" r:id="rId5"/>
    <hyperlink ref="I8" r:id="rId6"/>
    <hyperlink ref="I9" r:id="rId7"/>
    <hyperlink ref="I10" r:id="rId8"/>
    <hyperlink ref="H2" location="'LV01'!A1" display="LV01"/>
    <hyperlink ref="H3" location="'LV02'!A1" display="LV02"/>
    <hyperlink ref="H4" location="'LV03'!A1" display="LV03"/>
    <hyperlink ref="H5" location="'LV04'!A1" display="LV04"/>
    <hyperlink ref="H6" location="'LV05'!A1" display="LV05"/>
    <hyperlink ref="H7" location="'LV06'!A1" display="LV06"/>
    <hyperlink ref="H8" location="'LV07'!A1" display="LV07"/>
    <hyperlink ref="H9" location="'LV08'!A1" display="LV08"/>
    <hyperlink ref="H10" location="'LV22'!A1" display="LV22"/>
  </hyperlinks>
  <pageMargins left="0.25" right="0.25" top="0.75" bottom="0.75" header="0.3" footer="0.3"/>
  <pageSetup paperSize="9" scale="60" orientation="landscape"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80" zoomScaleSheetLayoutView="100" workbookViewId="0">
      <pane ySplit="6" topLeftCell="A7" activePane="bottomLeft" state="frozen"/>
      <selection pane="bottomLeft" activeCell="H25" sqref="H25"/>
    </sheetView>
  </sheetViews>
  <sheetFormatPr defaultRowHeight="15.75"/>
  <cols>
    <col min="1" max="1" width="13.875" customWidth="1"/>
    <col min="2" max="2" width="17.625" customWidth="1"/>
    <col min="3" max="3" width="18" customWidth="1"/>
    <col min="4" max="4" width="16.625" customWidth="1"/>
    <col min="5" max="5" width="13.125" customWidth="1"/>
    <col min="6" max="6" width="11.25" customWidth="1"/>
    <col min="7" max="7" width="10.625" bestFit="1" customWidth="1"/>
    <col min="8" max="8" width="13.125" customWidth="1"/>
    <col min="9" max="9" width="33.5" customWidth="1"/>
    <col min="10" max="11" width="13.875" customWidth="1"/>
  </cols>
  <sheetData>
    <row r="1" spans="1:11" ht="18.75">
      <c r="A1" s="429" t="s">
        <v>446</v>
      </c>
      <c r="B1" s="429"/>
      <c r="C1" s="429"/>
      <c r="D1" s="429"/>
      <c r="E1" s="429"/>
      <c r="F1" s="429"/>
      <c r="G1" s="429"/>
      <c r="H1" s="429"/>
      <c r="I1" s="429"/>
      <c r="J1" s="429"/>
      <c r="K1" s="429"/>
    </row>
    <row r="2" spans="1:11" ht="18.75">
      <c r="A2" s="430" t="s">
        <v>468</v>
      </c>
      <c r="B2" s="430"/>
      <c r="C2" s="430"/>
      <c r="D2" s="430"/>
      <c r="E2" s="430"/>
      <c r="F2" s="430"/>
      <c r="G2" s="430"/>
      <c r="H2" s="430"/>
      <c r="I2" s="430"/>
      <c r="J2" s="430"/>
      <c r="K2" s="430"/>
    </row>
    <row r="3" spans="1:11" ht="18.75">
      <c r="A3" s="431" t="s">
        <v>469</v>
      </c>
      <c r="B3" s="431"/>
      <c r="C3" s="431"/>
      <c r="D3" s="431"/>
      <c r="E3" s="431"/>
      <c r="F3" s="431"/>
      <c r="G3" s="431"/>
      <c r="H3" s="431"/>
      <c r="I3" s="431"/>
      <c r="J3" s="431"/>
      <c r="K3" s="431"/>
    </row>
    <row r="4" spans="1:11" ht="18.75">
      <c r="A4" s="432" t="s">
        <v>470</v>
      </c>
      <c r="B4" s="432"/>
      <c r="C4" s="432"/>
      <c r="D4" s="432"/>
      <c r="E4" s="432"/>
      <c r="F4" s="432"/>
      <c r="G4" s="432"/>
      <c r="H4" s="432"/>
      <c r="I4" s="432"/>
      <c r="J4" s="432"/>
      <c r="K4" s="432"/>
    </row>
    <row r="5" spans="1:11" ht="16.5" thickBot="1"/>
    <row r="6" spans="1:11" ht="57.75" thickBot="1">
      <c r="A6" s="16" t="s">
        <v>52</v>
      </c>
      <c r="B6" s="16" t="s">
        <v>11</v>
      </c>
      <c r="C6" s="16" t="s">
        <v>29</v>
      </c>
      <c r="D6" s="16" t="s">
        <v>30</v>
      </c>
      <c r="E6" s="16" t="s">
        <v>28</v>
      </c>
      <c r="F6" s="16" t="s">
        <v>12</v>
      </c>
      <c r="G6" s="16" t="s">
        <v>31</v>
      </c>
      <c r="H6" s="16" t="s">
        <v>35</v>
      </c>
      <c r="I6" s="16" t="s">
        <v>13</v>
      </c>
      <c r="J6" s="16" t="s">
        <v>19</v>
      </c>
      <c r="K6" s="17" t="s">
        <v>14</v>
      </c>
    </row>
    <row r="7" spans="1:11" ht="45">
      <c r="A7" s="7" t="s">
        <v>4</v>
      </c>
      <c r="B7" s="7" t="s">
        <v>16</v>
      </c>
      <c r="C7" s="7" t="s">
        <v>15</v>
      </c>
      <c r="D7" s="7" t="s">
        <v>32</v>
      </c>
      <c r="E7" s="44" t="s">
        <v>53</v>
      </c>
      <c r="F7" s="8">
        <v>111500</v>
      </c>
      <c r="G7" s="8">
        <v>100000</v>
      </c>
      <c r="H7" s="8">
        <f>F7-G7</f>
        <v>11500</v>
      </c>
      <c r="I7" s="9" t="s">
        <v>17</v>
      </c>
      <c r="J7" s="10" t="s">
        <v>18</v>
      </c>
      <c r="K7" s="12" t="s">
        <v>0</v>
      </c>
    </row>
    <row r="8" spans="1:11" ht="60">
      <c r="A8" s="7" t="s">
        <v>5</v>
      </c>
      <c r="B8" s="7" t="s">
        <v>21</v>
      </c>
      <c r="C8" s="7" t="s">
        <v>20</v>
      </c>
      <c r="D8" s="7"/>
      <c r="E8" s="44" t="s">
        <v>54</v>
      </c>
      <c r="F8" s="8">
        <v>131128</v>
      </c>
      <c r="G8" s="8">
        <v>118015</v>
      </c>
      <c r="H8" s="8">
        <f>F8-G8</f>
        <v>13113</v>
      </c>
      <c r="I8" s="9" t="s">
        <v>27</v>
      </c>
      <c r="J8" s="10" t="s">
        <v>18</v>
      </c>
      <c r="K8" s="12" t="s">
        <v>1</v>
      </c>
    </row>
    <row r="9" spans="1:11" ht="150">
      <c r="A9" s="7" t="s">
        <v>6</v>
      </c>
      <c r="B9" s="7" t="s">
        <v>23</v>
      </c>
      <c r="C9" s="7" t="s">
        <v>22</v>
      </c>
      <c r="D9" s="7"/>
      <c r="E9" s="44" t="s">
        <v>54</v>
      </c>
      <c r="F9" s="8">
        <v>123000</v>
      </c>
      <c r="G9" s="8">
        <v>110000</v>
      </c>
      <c r="H9" s="11">
        <f>F9-G9</f>
        <v>13000</v>
      </c>
      <c r="I9" s="9" t="s">
        <v>34</v>
      </c>
      <c r="J9" s="10" t="s">
        <v>18</v>
      </c>
      <c r="K9" s="12" t="s">
        <v>2</v>
      </c>
    </row>
    <row r="10" spans="1:11" ht="90.75" thickBot="1">
      <c r="A10" s="297" t="s">
        <v>7</v>
      </c>
      <c r="B10" s="297" t="s">
        <v>26</v>
      </c>
      <c r="C10" s="297" t="s">
        <v>24</v>
      </c>
      <c r="D10" s="297" t="s">
        <v>25</v>
      </c>
      <c r="E10" s="298" t="s">
        <v>55</v>
      </c>
      <c r="F10" s="299">
        <v>51938</v>
      </c>
      <c r="G10" s="299">
        <v>46744</v>
      </c>
      <c r="H10" s="300">
        <f>F10-G10</f>
        <v>5194</v>
      </c>
      <c r="I10" s="301" t="s">
        <v>33</v>
      </c>
      <c r="J10" s="302" t="s">
        <v>18</v>
      </c>
      <c r="K10" s="303" t="s">
        <v>3</v>
      </c>
    </row>
    <row r="11" spans="1:11" ht="16.5" thickBot="1">
      <c r="A11" s="509" t="s">
        <v>1651</v>
      </c>
      <c r="B11" s="510"/>
      <c r="C11" s="510"/>
      <c r="D11" s="510"/>
      <c r="E11" s="510"/>
      <c r="F11" s="306">
        <f>F10+F9+F8+F7</f>
        <v>417566</v>
      </c>
      <c r="G11" s="306">
        <f t="shared" ref="G11:H11" si="0">G10+G9+G8+G7</f>
        <v>374759</v>
      </c>
      <c r="H11" s="306">
        <f t="shared" si="0"/>
        <v>42807</v>
      </c>
      <c r="I11" s="307"/>
      <c r="J11" s="307"/>
      <c r="K11" s="308"/>
    </row>
  </sheetData>
  <mergeCells count="5">
    <mergeCell ref="A1:K1"/>
    <mergeCell ref="A2:K2"/>
    <mergeCell ref="A3:K3"/>
    <mergeCell ref="A4:K4"/>
    <mergeCell ref="A11:E11"/>
  </mergeCells>
  <hyperlinks>
    <hyperlink ref="K7" r:id="rId1"/>
    <hyperlink ref="K9" r:id="rId2"/>
    <hyperlink ref="K8" r:id="rId3"/>
    <hyperlink ref="K10" r:id="rId4"/>
  </hyperlinks>
  <pageMargins left="0.7" right="0.7" top="0.75" bottom="0.75" header="0.3" footer="0.3"/>
  <pageSetup paperSize="9" scale="70" orientation="landscape"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zoomScale="85" zoomScaleNormal="80" zoomScaleSheetLayoutView="85" workbookViewId="0">
      <pane ySplit="6" topLeftCell="A7" activePane="bottomLeft" state="frozen"/>
      <selection pane="bottomLeft" activeCell="B27" sqref="B27"/>
    </sheetView>
  </sheetViews>
  <sheetFormatPr defaultRowHeight="15.75"/>
  <cols>
    <col min="1" max="1" width="11.625" customWidth="1"/>
    <col min="2" max="2" width="19.375" customWidth="1"/>
    <col min="4" max="4" width="14.75" customWidth="1"/>
    <col min="5" max="5" width="13.875" customWidth="1"/>
    <col min="6" max="6" width="12" customWidth="1"/>
    <col min="7" max="7" width="13.75" customWidth="1"/>
    <col min="8" max="8" width="15.125" customWidth="1"/>
    <col min="9" max="9" width="34.375" customWidth="1"/>
    <col min="10" max="10" width="17.25" customWidth="1"/>
    <col min="11" max="11" width="19.875" customWidth="1"/>
  </cols>
  <sheetData>
    <row r="1" spans="1:11" ht="18.75">
      <c r="A1" s="429" t="s">
        <v>445</v>
      </c>
      <c r="B1" s="429"/>
      <c r="C1" s="429"/>
      <c r="D1" s="429"/>
      <c r="E1" s="429"/>
      <c r="F1" s="429"/>
      <c r="G1" s="429"/>
      <c r="H1" s="429"/>
      <c r="I1" s="429"/>
      <c r="J1" s="429"/>
      <c r="K1" s="429"/>
    </row>
    <row r="2" spans="1:11" ht="18.75">
      <c r="A2" s="430" t="s">
        <v>448</v>
      </c>
      <c r="B2" s="430"/>
      <c r="C2" s="430"/>
      <c r="D2" s="430"/>
      <c r="E2" s="430"/>
      <c r="F2" s="430"/>
      <c r="G2" s="430"/>
      <c r="H2" s="430"/>
      <c r="I2" s="430"/>
      <c r="J2" s="430"/>
      <c r="K2" s="430"/>
    </row>
    <row r="3" spans="1:11" ht="18.75">
      <c r="A3" s="431" t="s">
        <v>473</v>
      </c>
      <c r="B3" s="431"/>
      <c r="C3" s="431"/>
      <c r="D3" s="431"/>
      <c r="E3" s="431"/>
      <c r="F3" s="431"/>
      <c r="G3" s="431"/>
      <c r="H3" s="431"/>
      <c r="I3" s="431"/>
      <c r="J3" s="431"/>
      <c r="K3" s="431"/>
    </row>
    <row r="4" spans="1:11" ht="18.75">
      <c r="A4" s="432" t="s">
        <v>474</v>
      </c>
      <c r="B4" s="432"/>
      <c r="C4" s="432"/>
      <c r="D4" s="432"/>
      <c r="E4" s="432"/>
      <c r="F4" s="432"/>
      <c r="G4" s="432"/>
      <c r="H4" s="432"/>
      <c r="I4" s="432"/>
      <c r="J4" s="432"/>
      <c r="K4" s="432"/>
    </row>
    <row r="5" spans="1:11" ht="16.5" thickBot="1"/>
    <row r="6" spans="1:11" ht="71.25" customHeight="1" thickBot="1">
      <c r="A6" s="78" t="s">
        <v>52</v>
      </c>
      <c r="B6" s="16" t="s">
        <v>11</v>
      </c>
      <c r="C6" s="16" t="s">
        <v>29</v>
      </c>
      <c r="D6" s="16" t="s">
        <v>30</v>
      </c>
      <c r="E6" s="16" t="s">
        <v>28</v>
      </c>
      <c r="F6" s="16" t="s">
        <v>12</v>
      </c>
      <c r="G6" s="16" t="s">
        <v>31</v>
      </c>
      <c r="H6" s="16" t="s">
        <v>35</v>
      </c>
      <c r="I6" s="16" t="s">
        <v>13</v>
      </c>
      <c r="J6" s="16" t="s">
        <v>19</v>
      </c>
      <c r="K6" s="17" t="s">
        <v>14</v>
      </c>
    </row>
    <row r="7" spans="1:11" ht="135.75" thickBot="1">
      <c r="A7" s="79" t="s">
        <v>833</v>
      </c>
      <c r="B7" s="80" t="s">
        <v>662</v>
      </c>
      <c r="C7" s="80" t="s">
        <v>38</v>
      </c>
      <c r="D7" s="81" t="s">
        <v>780</v>
      </c>
      <c r="E7" s="82" t="s">
        <v>152</v>
      </c>
      <c r="F7" s="83">
        <v>1094250</v>
      </c>
      <c r="G7" s="83">
        <v>1094250</v>
      </c>
      <c r="H7" s="84">
        <v>0</v>
      </c>
      <c r="I7" s="85" t="s">
        <v>475</v>
      </c>
      <c r="J7" s="86" t="s">
        <v>18</v>
      </c>
      <c r="K7" s="87" t="s">
        <v>39</v>
      </c>
    </row>
  </sheetData>
  <mergeCells count="4">
    <mergeCell ref="A1:K1"/>
    <mergeCell ref="A2:K2"/>
    <mergeCell ref="A3:K3"/>
    <mergeCell ref="A4:K4"/>
  </mergeCells>
  <pageMargins left="0.7" right="0.7" top="0.75" bottom="0.75" header="0.3" footer="0.3"/>
  <pageSetup paperSize="9" scale="6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view="pageBreakPreview" zoomScale="85" zoomScaleNormal="55" zoomScaleSheetLayoutView="85" workbookViewId="0">
      <pane ySplit="6" topLeftCell="A10" activePane="bottomLeft" state="frozen"/>
      <selection pane="bottomLeft" activeCell="G16" sqref="G16"/>
    </sheetView>
  </sheetViews>
  <sheetFormatPr defaultRowHeight="15.75"/>
  <cols>
    <col min="1" max="1" width="5.125" style="273" customWidth="1"/>
    <col min="2" max="2" width="14.5" customWidth="1"/>
    <col min="3" max="3" width="22.75" style="157" customWidth="1"/>
    <col min="4" max="4" width="13.5" style="163" customWidth="1"/>
    <col min="5" max="5" width="15.25" customWidth="1"/>
    <col min="6" max="6" width="13.375" customWidth="1"/>
    <col min="7" max="7" width="12.875" style="166" customWidth="1"/>
    <col min="8" max="8" width="13.125" style="166" customWidth="1"/>
    <col min="9" max="9" width="14" style="166" customWidth="1"/>
    <col min="10" max="10" width="35.625" style="166" customWidth="1"/>
    <col min="11" max="11" width="13.125" customWidth="1"/>
    <col min="12" max="12" width="17" customWidth="1"/>
  </cols>
  <sheetData>
    <row r="1" spans="1:13" ht="18.75">
      <c r="B1" s="429" t="s">
        <v>40</v>
      </c>
      <c r="C1" s="429"/>
      <c r="D1" s="429"/>
      <c r="E1" s="429"/>
      <c r="F1" s="429"/>
      <c r="G1" s="429"/>
      <c r="H1" s="429"/>
      <c r="I1" s="429"/>
      <c r="J1" s="429"/>
      <c r="K1" s="429"/>
      <c r="L1" s="429"/>
    </row>
    <row r="2" spans="1:13" ht="18.75" customHeight="1">
      <c r="B2" s="430" t="s">
        <v>449</v>
      </c>
      <c r="C2" s="430"/>
      <c r="D2" s="430"/>
      <c r="E2" s="430"/>
      <c r="F2" s="430"/>
      <c r="G2" s="430"/>
      <c r="H2" s="430"/>
      <c r="I2" s="430"/>
      <c r="J2" s="430"/>
      <c r="K2" s="430"/>
      <c r="L2" s="430"/>
    </row>
    <row r="3" spans="1:13" ht="18.75" customHeight="1">
      <c r="B3" s="431" t="s">
        <v>456</v>
      </c>
      <c r="C3" s="431"/>
      <c r="D3" s="431"/>
      <c r="E3" s="431"/>
      <c r="F3" s="431"/>
      <c r="G3" s="431"/>
      <c r="H3" s="431"/>
      <c r="I3" s="431"/>
      <c r="J3" s="431"/>
      <c r="K3" s="431"/>
      <c r="L3" s="431"/>
    </row>
    <row r="4" spans="1:13" ht="18.75" customHeight="1">
      <c r="B4" s="432" t="s">
        <v>457</v>
      </c>
      <c r="C4" s="432"/>
      <c r="D4" s="432"/>
      <c r="E4" s="432"/>
      <c r="F4" s="432"/>
      <c r="G4" s="432"/>
      <c r="H4" s="432"/>
      <c r="I4" s="432"/>
      <c r="J4" s="432"/>
      <c r="K4" s="432"/>
      <c r="L4" s="432"/>
    </row>
    <row r="5" spans="1:13" ht="16.5" thickBot="1"/>
    <row r="6" spans="1:13" ht="57.75" thickBot="1">
      <c r="A6" s="267"/>
      <c r="B6" s="203" t="s">
        <v>1858</v>
      </c>
      <c r="C6" s="158" t="s">
        <v>11</v>
      </c>
      <c r="D6" s="203" t="s">
        <v>29</v>
      </c>
      <c r="E6" s="203" t="s">
        <v>30</v>
      </c>
      <c r="F6" s="203" t="s">
        <v>28</v>
      </c>
      <c r="G6" s="203" t="s">
        <v>12</v>
      </c>
      <c r="H6" s="203" t="s">
        <v>1558</v>
      </c>
      <c r="I6" s="203" t="s">
        <v>1559</v>
      </c>
      <c r="J6" s="203" t="s">
        <v>13</v>
      </c>
      <c r="K6" s="203" t="s">
        <v>19</v>
      </c>
      <c r="L6" s="204" t="s">
        <v>14</v>
      </c>
    </row>
    <row r="7" spans="1:13" ht="16.5" thickBot="1">
      <c r="A7" s="433" t="s">
        <v>1161</v>
      </c>
      <c r="B7" s="434"/>
      <c r="C7" s="434"/>
      <c r="D7" s="434"/>
      <c r="E7" s="434"/>
      <c r="F7" s="434"/>
      <c r="G7" s="434"/>
      <c r="H7" s="434"/>
      <c r="I7" s="434"/>
      <c r="J7" s="434"/>
      <c r="K7" s="434"/>
      <c r="L7" s="435"/>
      <c r="M7" s="123"/>
    </row>
    <row r="8" spans="1:13" ht="108" customHeight="1">
      <c r="A8" s="268" t="s">
        <v>1145</v>
      </c>
      <c r="B8" s="244" t="s">
        <v>1128</v>
      </c>
      <c r="C8" s="245" t="s">
        <v>1058</v>
      </c>
      <c r="D8" s="244" t="s">
        <v>807</v>
      </c>
      <c r="E8" s="244" t="s">
        <v>1060</v>
      </c>
      <c r="F8" s="244" t="s">
        <v>2414</v>
      </c>
      <c r="G8" s="246">
        <v>1209305</v>
      </c>
      <c r="H8" s="246">
        <v>1209305</v>
      </c>
      <c r="I8" s="246">
        <v>0</v>
      </c>
      <c r="J8" s="272" t="s">
        <v>1061</v>
      </c>
      <c r="K8" s="181" t="s">
        <v>18</v>
      </c>
      <c r="L8" s="93" t="s">
        <v>1056</v>
      </c>
    </row>
    <row r="9" spans="1:13" ht="150">
      <c r="A9" s="269" t="s">
        <v>1146</v>
      </c>
      <c r="B9" s="205" t="s">
        <v>2029</v>
      </c>
      <c r="C9" s="160" t="s">
        <v>1057</v>
      </c>
      <c r="D9" s="205" t="s">
        <v>807</v>
      </c>
      <c r="E9" s="205" t="s">
        <v>1059</v>
      </c>
      <c r="F9" s="205" t="s">
        <v>2415</v>
      </c>
      <c r="G9" s="167">
        <v>1981871</v>
      </c>
      <c r="H9" s="167">
        <v>1981871</v>
      </c>
      <c r="I9" s="167">
        <v>0</v>
      </c>
      <c r="J9" s="213" t="s">
        <v>1062</v>
      </c>
      <c r="K9" s="213" t="s">
        <v>18</v>
      </c>
      <c r="L9" s="206" t="s">
        <v>1056</v>
      </c>
    </row>
    <row r="10" spans="1:13" s="162" customFormat="1" ht="16.5" thickBot="1">
      <c r="A10" s="444" t="s">
        <v>1750</v>
      </c>
      <c r="B10" s="445"/>
      <c r="C10" s="445"/>
      <c r="D10" s="445"/>
      <c r="E10" s="445"/>
      <c r="F10" s="445"/>
      <c r="G10" s="247">
        <f>SUM(G8:G9)</f>
        <v>3191176</v>
      </c>
      <c r="H10" s="247">
        <f t="shared" ref="H10:I10" si="0">SUM(H8:H9)</f>
        <v>3191176</v>
      </c>
      <c r="I10" s="247">
        <f t="shared" si="0"/>
        <v>0</v>
      </c>
      <c r="J10" s="274"/>
      <c r="K10" s="235"/>
      <c r="L10" s="248"/>
    </row>
    <row r="11" spans="1:13" ht="16.5" thickBot="1">
      <c r="A11" s="436" t="s">
        <v>1536</v>
      </c>
      <c r="B11" s="437"/>
      <c r="C11" s="437"/>
      <c r="D11" s="437"/>
      <c r="E11" s="437"/>
      <c r="F11" s="437"/>
      <c r="G11" s="437"/>
      <c r="H11" s="437"/>
      <c r="I11" s="437"/>
      <c r="J11" s="437"/>
      <c r="K11" s="437"/>
      <c r="L11" s="438"/>
    </row>
    <row r="12" spans="1:13" ht="65.25" customHeight="1">
      <c r="A12" s="268">
        <v>1</v>
      </c>
      <c r="B12" s="181" t="s">
        <v>1855</v>
      </c>
      <c r="C12" s="181" t="s">
        <v>1537</v>
      </c>
      <c r="D12" s="181" t="s">
        <v>1538</v>
      </c>
      <c r="E12" s="253" t="s">
        <v>780</v>
      </c>
      <c r="F12" s="272" t="s">
        <v>2134</v>
      </c>
      <c r="G12" s="254">
        <v>2769895.36</v>
      </c>
      <c r="H12" s="254">
        <v>1000000</v>
      </c>
      <c r="I12" s="255">
        <v>1769895.3599999999</v>
      </c>
      <c r="J12" s="272" t="s">
        <v>1539</v>
      </c>
      <c r="K12" s="253" t="s">
        <v>18</v>
      </c>
      <c r="L12" s="256" t="s">
        <v>1540</v>
      </c>
    </row>
    <row r="13" spans="1:13" ht="96.75" customHeight="1">
      <c r="A13" s="269">
        <v>2</v>
      </c>
      <c r="B13" s="213" t="s">
        <v>1856</v>
      </c>
      <c r="C13" s="213" t="s">
        <v>1541</v>
      </c>
      <c r="D13" s="213" t="s">
        <v>1542</v>
      </c>
      <c r="E13" s="213" t="s">
        <v>1543</v>
      </c>
      <c r="F13" s="213" t="s">
        <v>2135</v>
      </c>
      <c r="G13" s="212">
        <v>1086846.97</v>
      </c>
      <c r="H13" s="212">
        <v>978162.27</v>
      </c>
      <c r="I13" s="212">
        <v>108684.69999999995</v>
      </c>
      <c r="J13" s="213" t="s">
        <v>1544</v>
      </c>
      <c r="K13" s="161" t="s">
        <v>18</v>
      </c>
      <c r="L13" s="206" t="s">
        <v>2133</v>
      </c>
    </row>
    <row r="14" spans="1:13" ht="85.5" customHeight="1">
      <c r="A14" s="269">
        <v>3</v>
      </c>
      <c r="B14" s="213" t="s">
        <v>1857</v>
      </c>
      <c r="C14" s="213" t="s">
        <v>1545</v>
      </c>
      <c r="D14" s="213" t="s">
        <v>1546</v>
      </c>
      <c r="E14" s="213" t="s">
        <v>1547</v>
      </c>
      <c r="F14" s="213" t="s">
        <v>2144</v>
      </c>
      <c r="G14" s="212">
        <v>906533.9</v>
      </c>
      <c r="H14" s="212">
        <v>815880.51</v>
      </c>
      <c r="I14" s="185">
        <v>90653.390000000014</v>
      </c>
      <c r="J14" s="213" t="s">
        <v>1548</v>
      </c>
      <c r="K14" s="161" t="s">
        <v>18</v>
      </c>
      <c r="L14" s="197" t="s">
        <v>1549</v>
      </c>
    </row>
    <row r="15" spans="1:13" ht="119.25" customHeight="1">
      <c r="A15" s="269">
        <v>4</v>
      </c>
      <c r="B15" s="213" t="s">
        <v>1859</v>
      </c>
      <c r="C15" s="213" t="s">
        <v>1550</v>
      </c>
      <c r="D15" s="161" t="s">
        <v>1551</v>
      </c>
      <c r="E15" s="161" t="s">
        <v>780</v>
      </c>
      <c r="F15" s="213" t="s">
        <v>1659</v>
      </c>
      <c r="G15" s="212">
        <v>475538</v>
      </c>
      <c r="H15" s="211">
        <v>285322.8</v>
      </c>
      <c r="I15" s="212">
        <v>190215.2</v>
      </c>
      <c r="J15" s="213" t="s">
        <v>1552</v>
      </c>
      <c r="K15" s="161" t="s">
        <v>18</v>
      </c>
      <c r="L15" s="197" t="s">
        <v>1553</v>
      </c>
    </row>
    <row r="16" spans="1:13" ht="102" customHeight="1">
      <c r="A16" s="269">
        <v>5</v>
      </c>
      <c r="B16" s="213" t="s">
        <v>1860</v>
      </c>
      <c r="C16" s="213" t="s">
        <v>1554</v>
      </c>
      <c r="D16" s="161" t="s">
        <v>1555</v>
      </c>
      <c r="E16" s="161" t="s">
        <v>780</v>
      </c>
      <c r="F16" s="213" t="s">
        <v>2419</v>
      </c>
      <c r="G16" s="212">
        <v>435040.62</v>
      </c>
      <c r="H16" s="211">
        <v>261024.37</v>
      </c>
      <c r="I16" s="185">
        <v>174016.25</v>
      </c>
      <c r="J16" s="213" t="s">
        <v>1556</v>
      </c>
      <c r="K16" s="161" t="s">
        <v>18</v>
      </c>
      <c r="L16" s="197" t="s">
        <v>1557</v>
      </c>
    </row>
    <row r="17" spans="1:12" ht="105">
      <c r="A17" s="269">
        <v>6</v>
      </c>
      <c r="B17" s="213" t="s">
        <v>1861</v>
      </c>
      <c r="C17" s="180" t="s">
        <v>1660</v>
      </c>
      <c r="D17" s="180" t="s">
        <v>1661</v>
      </c>
      <c r="E17" s="180" t="s">
        <v>1662</v>
      </c>
      <c r="F17" s="213" t="s">
        <v>2418</v>
      </c>
      <c r="G17" s="212">
        <v>891382.8</v>
      </c>
      <c r="H17" s="211">
        <v>664610.05000000005</v>
      </c>
      <c r="I17" s="185">
        <v>226772.75</v>
      </c>
      <c r="J17" s="180" t="s">
        <v>1663</v>
      </c>
      <c r="K17" s="180" t="s">
        <v>1664</v>
      </c>
      <c r="L17" s="197" t="s">
        <v>1665</v>
      </c>
    </row>
    <row r="18" spans="1:12" ht="60">
      <c r="A18" s="269">
        <v>7</v>
      </c>
      <c r="B18" s="213" t="s">
        <v>2030</v>
      </c>
      <c r="C18" s="180" t="s">
        <v>1666</v>
      </c>
      <c r="D18" s="180" t="s">
        <v>1667</v>
      </c>
      <c r="E18" s="180" t="s">
        <v>1668</v>
      </c>
      <c r="F18" s="147" t="s">
        <v>2139</v>
      </c>
      <c r="G18" s="212">
        <v>1742400</v>
      </c>
      <c r="H18" s="211">
        <v>995000</v>
      </c>
      <c r="I18" s="185">
        <v>747400</v>
      </c>
      <c r="J18" s="180" t="s">
        <v>1669</v>
      </c>
      <c r="K18" s="243" t="s">
        <v>1670</v>
      </c>
      <c r="L18" s="197" t="s">
        <v>1671</v>
      </c>
    </row>
    <row r="19" spans="1:12" s="162" customFormat="1" ht="16.5" thickBot="1">
      <c r="A19" s="446" t="s">
        <v>1750</v>
      </c>
      <c r="B19" s="447"/>
      <c r="C19" s="447"/>
      <c r="D19" s="447"/>
      <c r="E19" s="447"/>
      <c r="F19" s="448"/>
      <c r="G19" s="177">
        <f>SUM(G12:G18)</f>
        <v>8307637.6500000004</v>
      </c>
      <c r="H19" s="177">
        <f t="shared" ref="H19:I19" si="1">SUM(H12:H18)</f>
        <v>5000000</v>
      </c>
      <c r="I19" s="177">
        <f t="shared" si="1"/>
        <v>3307637.65</v>
      </c>
      <c r="J19" s="285"/>
      <c r="K19" s="202"/>
      <c r="L19" s="201"/>
    </row>
    <row r="20" spans="1:12" ht="16.5" thickBot="1">
      <c r="A20" s="439" t="s">
        <v>1672</v>
      </c>
      <c r="B20" s="440"/>
      <c r="C20" s="440"/>
      <c r="D20" s="440"/>
      <c r="E20" s="440"/>
      <c r="F20" s="440"/>
      <c r="G20" s="440"/>
      <c r="H20" s="440"/>
      <c r="I20" s="440"/>
      <c r="J20" s="440"/>
      <c r="K20" s="440"/>
      <c r="L20" s="441"/>
    </row>
    <row r="21" spans="1:12" ht="75">
      <c r="A21" s="266">
        <v>1</v>
      </c>
      <c r="B21" s="249" t="s">
        <v>1867</v>
      </c>
      <c r="C21" s="249" t="s">
        <v>1673</v>
      </c>
      <c r="D21" s="198" t="s">
        <v>1674</v>
      </c>
      <c r="E21" s="198" t="s">
        <v>1675</v>
      </c>
      <c r="F21" s="270" t="s">
        <v>1883</v>
      </c>
      <c r="G21" s="250">
        <v>122165</v>
      </c>
      <c r="H21" s="250">
        <v>103840</v>
      </c>
      <c r="I21" s="251">
        <v>18325</v>
      </c>
      <c r="J21" s="249" t="s">
        <v>1676</v>
      </c>
      <c r="K21" s="252" t="s">
        <v>18</v>
      </c>
      <c r="L21" s="261" t="s">
        <v>1677</v>
      </c>
    </row>
    <row r="22" spans="1:12" ht="60">
      <c r="A22" s="269">
        <v>2</v>
      </c>
      <c r="B22" s="182" t="s">
        <v>1868</v>
      </c>
      <c r="C22" s="182" t="s">
        <v>1678</v>
      </c>
      <c r="D22" s="213" t="s">
        <v>1679</v>
      </c>
      <c r="E22" s="213" t="s">
        <v>1680</v>
      </c>
      <c r="F22" s="182" t="s">
        <v>2136</v>
      </c>
      <c r="G22" s="199">
        <v>83894</v>
      </c>
      <c r="H22" s="199">
        <v>71309</v>
      </c>
      <c r="I22" s="207">
        <v>12585</v>
      </c>
      <c r="J22" s="182" t="s">
        <v>1681</v>
      </c>
      <c r="K22" s="183" t="s">
        <v>18</v>
      </c>
      <c r="L22" s="184" t="s">
        <v>1682</v>
      </c>
    </row>
    <row r="23" spans="1:12" ht="180">
      <c r="A23" s="269">
        <v>3</v>
      </c>
      <c r="B23" s="182" t="s">
        <v>1869</v>
      </c>
      <c r="C23" s="182" t="s">
        <v>1683</v>
      </c>
      <c r="D23" s="213" t="s">
        <v>1684</v>
      </c>
      <c r="E23" s="213" t="s">
        <v>1685</v>
      </c>
      <c r="F23" s="182" t="s">
        <v>1777</v>
      </c>
      <c r="G23" s="208">
        <v>193141</v>
      </c>
      <c r="H23" s="208">
        <v>163952</v>
      </c>
      <c r="I23" s="209">
        <v>29189</v>
      </c>
      <c r="J23" s="182" t="s">
        <v>1686</v>
      </c>
      <c r="K23" s="183" t="s">
        <v>18</v>
      </c>
      <c r="L23" s="184" t="s">
        <v>1687</v>
      </c>
    </row>
    <row r="24" spans="1:12" ht="75">
      <c r="A24" s="269">
        <v>4</v>
      </c>
      <c r="B24" s="182" t="s">
        <v>1870</v>
      </c>
      <c r="C24" s="182" t="s">
        <v>1688</v>
      </c>
      <c r="D24" s="182" t="s">
        <v>1015</v>
      </c>
      <c r="E24" s="213" t="s">
        <v>1689</v>
      </c>
      <c r="F24" s="182" t="s">
        <v>1690</v>
      </c>
      <c r="G24" s="208">
        <v>86912</v>
      </c>
      <c r="H24" s="208">
        <v>73875</v>
      </c>
      <c r="I24" s="209">
        <v>13037</v>
      </c>
      <c r="J24" s="182" t="s">
        <v>1691</v>
      </c>
      <c r="K24" s="183" t="s">
        <v>18</v>
      </c>
      <c r="L24" s="184" t="s">
        <v>1692</v>
      </c>
    </row>
    <row r="25" spans="1:12" ht="121.5" customHeight="1">
      <c r="A25" s="269">
        <v>5</v>
      </c>
      <c r="B25" s="182" t="s">
        <v>1871</v>
      </c>
      <c r="C25" s="182" t="s">
        <v>1693</v>
      </c>
      <c r="D25" s="182" t="s">
        <v>1694</v>
      </c>
      <c r="E25" s="161" t="s">
        <v>1695</v>
      </c>
      <c r="F25" s="182" t="s">
        <v>1696</v>
      </c>
      <c r="G25" s="208">
        <v>50261</v>
      </c>
      <c r="H25" s="208">
        <v>45235</v>
      </c>
      <c r="I25" s="209">
        <v>5026</v>
      </c>
      <c r="J25" s="182" t="s">
        <v>1697</v>
      </c>
      <c r="K25" s="183" t="s">
        <v>18</v>
      </c>
      <c r="L25" s="184" t="s">
        <v>1698</v>
      </c>
    </row>
    <row r="26" spans="1:12" ht="75">
      <c r="A26" s="269">
        <v>6</v>
      </c>
      <c r="B26" s="182" t="s">
        <v>1872</v>
      </c>
      <c r="C26" s="182" t="s">
        <v>1699</v>
      </c>
      <c r="D26" s="182" t="s">
        <v>1700</v>
      </c>
      <c r="E26" s="161" t="s">
        <v>1701</v>
      </c>
      <c r="F26" s="182" t="s">
        <v>2137</v>
      </c>
      <c r="G26" s="208">
        <v>184821</v>
      </c>
      <c r="H26" s="208">
        <v>166339</v>
      </c>
      <c r="I26" s="209">
        <v>18482</v>
      </c>
      <c r="J26" s="182" t="s">
        <v>1702</v>
      </c>
      <c r="K26" s="183" t="s">
        <v>18</v>
      </c>
      <c r="L26" s="184" t="s">
        <v>1703</v>
      </c>
    </row>
    <row r="27" spans="1:12" ht="102.75" customHeight="1">
      <c r="A27" s="269">
        <v>7</v>
      </c>
      <c r="B27" s="182" t="s">
        <v>1873</v>
      </c>
      <c r="C27" s="182" t="s">
        <v>1704</v>
      </c>
      <c r="D27" s="182" t="s">
        <v>1705</v>
      </c>
      <c r="E27" s="161" t="s">
        <v>1701</v>
      </c>
      <c r="F27" s="182" t="s">
        <v>1706</v>
      </c>
      <c r="G27" s="209">
        <v>170809</v>
      </c>
      <c r="H27" s="209">
        <v>153728</v>
      </c>
      <c r="I27" s="209">
        <v>17081</v>
      </c>
      <c r="J27" s="182" t="s">
        <v>1707</v>
      </c>
      <c r="K27" s="183" t="s">
        <v>18</v>
      </c>
      <c r="L27" s="184" t="s">
        <v>1708</v>
      </c>
    </row>
    <row r="28" spans="1:12" ht="105">
      <c r="A28" s="269">
        <v>8</v>
      </c>
      <c r="B28" s="182" t="s">
        <v>1882</v>
      </c>
      <c r="C28" s="182" t="s">
        <v>1709</v>
      </c>
      <c r="D28" s="182" t="s">
        <v>1546</v>
      </c>
      <c r="E28" s="213" t="s">
        <v>1710</v>
      </c>
      <c r="F28" s="182" t="s">
        <v>2137</v>
      </c>
      <c r="G28" s="209">
        <v>189403</v>
      </c>
      <c r="H28" s="209">
        <v>166035</v>
      </c>
      <c r="I28" s="209">
        <v>23368</v>
      </c>
      <c r="J28" s="182" t="s">
        <v>1711</v>
      </c>
      <c r="K28" s="183" t="s">
        <v>18</v>
      </c>
      <c r="L28" s="184" t="s">
        <v>1712</v>
      </c>
    </row>
    <row r="29" spans="1:12" ht="63" customHeight="1">
      <c r="A29" s="269">
        <v>9</v>
      </c>
      <c r="B29" s="182" t="s">
        <v>1874</v>
      </c>
      <c r="C29" s="182" t="s">
        <v>1713</v>
      </c>
      <c r="D29" s="182" t="s">
        <v>1714</v>
      </c>
      <c r="E29" s="161" t="s">
        <v>1715</v>
      </c>
      <c r="F29" s="182" t="s">
        <v>1716</v>
      </c>
      <c r="G29" s="209">
        <v>132301</v>
      </c>
      <c r="H29" s="209">
        <v>119070.9</v>
      </c>
      <c r="I29" s="209">
        <v>13230.1</v>
      </c>
      <c r="J29" s="182" t="s">
        <v>1717</v>
      </c>
      <c r="K29" s="183" t="s">
        <v>18</v>
      </c>
      <c r="L29" s="184" t="s">
        <v>1718</v>
      </c>
    </row>
    <row r="30" spans="1:12" ht="120">
      <c r="A30" s="269">
        <v>10</v>
      </c>
      <c r="B30" s="182" t="s">
        <v>1875</v>
      </c>
      <c r="C30" s="182" t="s">
        <v>1719</v>
      </c>
      <c r="D30" s="182" t="s">
        <v>1720</v>
      </c>
      <c r="E30" s="213" t="s">
        <v>1547</v>
      </c>
      <c r="F30" s="180" t="s">
        <v>2138</v>
      </c>
      <c r="G30" s="209">
        <v>149657</v>
      </c>
      <c r="H30" s="209">
        <v>131718</v>
      </c>
      <c r="I30" s="209">
        <v>17939</v>
      </c>
      <c r="J30" s="182" t="s">
        <v>1721</v>
      </c>
      <c r="K30" s="183" t="s">
        <v>18</v>
      </c>
      <c r="L30" s="184" t="s">
        <v>1722</v>
      </c>
    </row>
    <row r="31" spans="1:12" ht="90">
      <c r="A31" s="269">
        <v>11</v>
      </c>
      <c r="B31" s="182" t="s">
        <v>1876</v>
      </c>
      <c r="C31" s="182" t="s">
        <v>1723</v>
      </c>
      <c r="D31" s="182" t="s">
        <v>1724</v>
      </c>
      <c r="E31" s="161" t="s">
        <v>780</v>
      </c>
      <c r="F31" s="182" t="s">
        <v>1725</v>
      </c>
      <c r="G31" s="209">
        <v>88208</v>
      </c>
      <c r="H31" s="209">
        <v>74977</v>
      </c>
      <c r="I31" s="209">
        <v>13231</v>
      </c>
      <c r="J31" s="182" t="s">
        <v>1726</v>
      </c>
      <c r="K31" s="183" t="s">
        <v>18</v>
      </c>
      <c r="L31" s="184" t="s">
        <v>1727</v>
      </c>
    </row>
    <row r="32" spans="1:12" ht="139.5" customHeight="1">
      <c r="A32" s="269">
        <v>12</v>
      </c>
      <c r="B32" s="182" t="s">
        <v>1881</v>
      </c>
      <c r="C32" s="182" t="s">
        <v>1728</v>
      </c>
      <c r="D32" s="182" t="s">
        <v>1684</v>
      </c>
      <c r="E32" s="213" t="s">
        <v>1685</v>
      </c>
      <c r="F32" s="182" t="s">
        <v>1777</v>
      </c>
      <c r="G32" s="209">
        <v>189725</v>
      </c>
      <c r="H32" s="209">
        <v>160932</v>
      </c>
      <c r="I32" s="209">
        <v>28793</v>
      </c>
      <c r="J32" s="182" t="s">
        <v>1729</v>
      </c>
      <c r="K32" s="183" t="s">
        <v>18</v>
      </c>
      <c r="L32" s="184" t="s">
        <v>1730</v>
      </c>
    </row>
    <row r="33" spans="1:12" ht="106.5" customHeight="1">
      <c r="A33" s="269">
        <v>13</v>
      </c>
      <c r="B33" s="182" t="s">
        <v>1880</v>
      </c>
      <c r="C33" s="213" t="s">
        <v>1731</v>
      </c>
      <c r="D33" s="213" t="s">
        <v>1732</v>
      </c>
      <c r="E33" s="213" t="s">
        <v>1733</v>
      </c>
      <c r="F33" s="182" t="s">
        <v>1778</v>
      </c>
      <c r="G33" s="209">
        <v>91411</v>
      </c>
      <c r="H33" s="209">
        <v>82270</v>
      </c>
      <c r="I33" s="209">
        <v>9141</v>
      </c>
      <c r="J33" s="213" t="s">
        <v>1734</v>
      </c>
      <c r="K33" s="161" t="s">
        <v>18</v>
      </c>
      <c r="L33" s="184" t="s">
        <v>1735</v>
      </c>
    </row>
    <row r="34" spans="1:12" ht="90">
      <c r="A34" s="269">
        <v>14</v>
      </c>
      <c r="B34" s="182" t="s">
        <v>1879</v>
      </c>
      <c r="C34" s="213" t="s">
        <v>1736</v>
      </c>
      <c r="D34" s="213" t="s">
        <v>1737</v>
      </c>
      <c r="E34" s="213" t="s">
        <v>780</v>
      </c>
      <c r="F34" s="370" t="s">
        <v>2143</v>
      </c>
      <c r="G34" s="208">
        <v>112143</v>
      </c>
      <c r="H34" s="208">
        <v>95321</v>
      </c>
      <c r="I34" s="208">
        <v>16822</v>
      </c>
      <c r="J34" s="213" t="s">
        <v>1738</v>
      </c>
      <c r="K34" s="161" t="s">
        <v>1739</v>
      </c>
      <c r="L34" s="184" t="s">
        <v>1740</v>
      </c>
    </row>
    <row r="35" spans="1:12" ht="95.25" customHeight="1">
      <c r="A35" s="269">
        <v>15</v>
      </c>
      <c r="B35" s="182" t="s">
        <v>2032</v>
      </c>
      <c r="C35" s="161" t="s">
        <v>1741</v>
      </c>
      <c r="D35" s="213" t="s">
        <v>1742</v>
      </c>
      <c r="E35" s="213" t="s">
        <v>1743</v>
      </c>
      <c r="F35" s="205" t="s">
        <v>2141</v>
      </c>
      <c r="G35" s="208">
        <v>121601.48</v>
      </c>
      <c r="H35" s="208">
        <v>109441.33</v>
      </c>
      <c r="I35" s="208">
        <v>12160.15</v>
      </c>
      <c r="J35" s="213" t="s">
        <v>1744</v>
      </c>
      <c r="K35" s="161" t="s">
        <v>18</v>
      </c>
      <c r="L35" s="184" t="s">
        <v>1745</v>
      </c>
    </row>
    <row r="36" spans="1:12" ht="109.5" customHeight="1">
      <c r="A36" s="269">
        <v>16</v>
      </c>
      <c r="B36" s="182" t="s">
        <v>1878</v>
      </c>
      <c r="C36" s="213" t="s">
        <v>1779</v>
      </c>
      <c r="D36" s="213" t="s">
        <v>1780</v>
      </c>
      <c r="E36" s="161" t="s">
        <v>780</v>
      </c>
      <c r="F36" s="213" t="s">
        <v>2142</v>
      </c>
      <c r="G36" s="208">
        <v>136000</v>
      </c>
      <c r="H36" s="208">
        <v>115600</v>
      </c>
      <c r="I36" s="208">
        <v>20400</v>
      </c>
      <c r="J36" s="213" t="s">
        <v>1781</v>
      </c>
      <c r="K36" s="161" t="s">
        <v>18</v>
      </c>
      <c r="L36" s="210"/>
    </row>
    <row r="37" spans="1:12" s="200" customFormat="1" ht="90">
      <c r="A37" s="269">
        <v>17</v>
      </c>
      <c r="B37" s="182" t="s">
        <v>1877</v>
      </c>
      <c r="C37" s="213" t="s">
        <v>1746</v>
      </c>
      <c r="D37" s="213" t="s">
        <v>1747</v>
      </c>
      <c r="E37" s="161" t="s">
        <v>780</v>
      </c>
      <c r="F37" s="213" t="s">
        <v>1884</v>
      </c>
      <c r="G37" s="185">
        <v>86857</v>
      </c>
      <c r="H37" s="185">
        <v>78171</v>
      </c>
      <c r="I37" s="185">
        <v>8686</v>
      </c>
      <c r="J37" s="213" t="s">
        <v>1748</v>
      </c>
      <c r="K37" s="161" t="s">
        <v>18</v>
      </c>
      <c r="L37" s="184" t="s">
        <v>1749</v>
      </c>
    </row>
    <row r="38" spans="1:12" s="230" customFormat="1" ht="135.75" thickBot="1">
      <c r="A38" s="271">
        <v>18</v>
      </c>
      <c r="B38" s="262" t="s">
        <v>2031</v>
      </c>
      <c r="C38" s="235" t="s">
        <v>1862</v>
      </c>
      <c r="D38" s="235" t="s">
        <v>1863</v>
      </c>
      <c r="E38" s="235" t="s">
        <v>1864</v>
      </c>
      <c r="F38" s="274" t="s">
        <v>2140</v>
      </c>
      <c r="G38" s="226">
        <v>82767</v>
      </c>
      <c r="H38" s="226">
        <v>74490</v>
      </c>
      <c r="I38" s="226">
        <v>8277</v>
      </c>
      <c r="J38" s="274" t="s">
        <v>1865</v>
      </c>
      <c r="K38" s="224" t="s">
        <v>18</v>
      </c>
      <c r="L38" s="219" t="s">
        <v>1866</v>
      </c>
    </row>
    <row r="39" spans="1:12" ht="16.5" thickBot="1">
      <c r="A39" s="442" t="s">
        <v>1750</v>
      </c>
      <c r="B39" s="443"/>
      <c r="C39" s="443"/>
      <c r="D39" s="443"/>
      <c r="E39" s="443"/>
      <c r="F39" s="443"/>
      <c r="G39" s="258">
        <f>SUM(G21:G38)</f>
        <v>2272076.48</v>
      </c>
      <c r="H39" s="258">
        <f>SUM(H21:H38)</f>
        <v>1986304.23</v>
      </c>
      <c r="I39" s="258">
        <f>SUM(I21:I38)</f>
        <v>285772.25</v>
      </c>
      <c r="J39" s="286"/>
      <c r="K39" s="259"/>
      <c r="L39" s="260"/>
    </row>
    <row r="40" spans="1:12">
      <c r="F40" s="186" t="s">
        <v>1648</v>
      </c>
      <c r="G40" s="187">
        <f>G39+G19+G10</f>
        <v>13770890.130000001</v>
      </c>
      <c r="H40" s="187">
        <f t="shared" ref="H40:I40" si="2">H39+H19+H10</f>
        <v>10177480.23</v>
      </c>
      <c r="I40" s="187">
        <f t="shared" si="2"/>
        <v>3593409.9</v>
      </c>
    </row>
  </sheetData>
  <mergeCells count="10">
    <mergeCell ref="A11:L11"/>
    <mergeCell ref="A20:L20"/>
    <mergeCell ref="A39:F39"/>
    <mergeCell ref="A10:F10"/>
    <mergeCell ref="A19:F19"/>
    <mergeCell ref="B1:L1"/>
    <mergeCell ref="B2:L2"/>
    <mergeCell ref="B3:L3"/>
    <mergeCell ref="B4:L4"/>
    <mergeCell ref="A7:L7"/>
  </mergeCells>
  <hyperlinks>
    <hyperlink ref="L8" r:id="rId1"/>
    <hyperlink ref="L9" r:id="rId2"/>
    <hyperlink ref="L39" r:id="rId3" display="matiss.zagars@videsinstituts.lv "/>
    <hyperlink ref="L21" r:id="rId4"/>
    <hyperlink ref="L22" r:id="rId5"/>
    <hyperlink ref="L23" r:id="rId6"/>
    <hyperlink ref="L24" r:id="rId7"/>
    <hyperlink ref="L25" r:id="rId8"/>
    <hyperlink ref="L26" r:id="rId9"/>
    <hyperlink ref="L27" r:id="rId10"/>
    <hyperlink ref="L28" r:id="rId11"/>
    <hyperlink ref="L29" r:id="rId12"/>
    <hyperlink ref="L30" r:id="rId13"/>
    <hyperlink ref="L31" r:id="rId14"/>
    <hyperlink ref="L32" r:id="rId15"/>
    <hyperlink ref="L34" r:id="rId16"/>
    <hyperlink ref="L33" r:id="rId17"/>
    <hyperlink ref="L35" r:id="rId18"/>
    <hyperlink ref="L37" r:id="rId19"/>
    <hyperlink ref="L12" r:id="rId20"/>
    <hyperlink ref="L14" r:id="rId21"/>
    <hyperlink ref="L15" r:id="rId22"/>
    <hyperlink ref="L16" r:id="rId23"/>
    <hyperlink ref="L17" r:id="rId24"/>
    <hyperlink ref="L18" r:id="rId25"/>
    <hyperlink ref="L38" r:id="rId26"/>
    <hyperlink ref="L13" r:id="rId27"/>
  </hyperlinks>
  <pageMargins left="0.51181102362204722" right="0.51181102362204722" top="0.55118110236220474" bottom="0.35433070866141736" header="0.31496062992125984" footer="0.31496062992125984"/>
  <pageSetup paperSize="9" scale="65" orientation="landscape" verticalDpi="0"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9"/>
  <sheetViews>
    <sheetView view="pageBreakPreview" zoomScale="80" zoomScaleNormal="55" zoomScaleSheetLayoutView="80" workbookViewId="0">
      <pane ySplit="6" topLeftCell="A97" activePane="bottomLeft" state="frozen"/>
      <selection pane="bottomLeft" activeCell="C101" sqref="C101"/>
    </sheetView>
  </sheetViews>
  <sheetFormatPr defaultRowHeight="15.75"/>
  <cols>
    <col min="1" max="1" width="3.625" style="166" customWidth="1"/>
    <col min="2" max="2" width="13.375" style="163" customWidth="1"/>
    <col min="3" max="3" width="25.875" customWidth="1"/>
    <col min="4" max="4" width="17.25" customWidth="1"/>
    <col min="5" max="5" width="11.375" customWidth="1"/>
    <col min="6" max="6" width="11" style="163" customWidth="1"/>
    <col min="7" max="8" width="14.125" style="166" customWidth="1"/>
    <col min="9" max="9" width="13.75" style="166" customWidth="1"/>
    <col min="10" max="10" width="36.625" style="166" customWidth="1"/>
    <col min="11" max="11" width="9.375" style="43" customWidth="1"/>
    <col min="12" max="12" width="20.125" customWidth="1"/>
  </cols>
  <sheetData>
    <row r="1" spans="1:12" ht="18.75">
      <c r="B1" s="429" t="s">
        <v>40</v>
      </c>
      <c r="C1" s="429"/>
      <c r="D1" s="429"/>
      <c r="E1" s="429"/>
      <c r="F1" s="429"/>
      <c r="G1" s="429"/>
      <c r="H1" s="429"/>
      <c r="I1" s="429"/>
      <c r="J1" s="429"/>
      <c r="K1" s="429"/>
      <c r="L1" s="429"/>
    </row>
    <row r="2" spans="1:12" ht="18.75">
      <c r="B2" s="430" t="s">
        <v>450</v>
      </c>
      <c r="C2" s="430"/>
      <c r="D2" s="430"/>
      <c r="E2" s="430"/>
      <c r="F2" s="430"/>
      <c r="G2" s="430"/>
      <c r="H2" s="430"/>
      <c r="I2" s="430"/>
      <c r="J2" s="430"/>
      <c r="K2" s="430"/>
      <c r="L2" s="430"/>
    </row>
    <row r="3" spans="1:12" ht="18.75">
      <c r="B3" s="431" t="s">
        <v>454</v>
      </c>
      <c r="C3" s="431"/>
      <c r="D3" s="431"/>
      <c r="E3" s="431"/>
      <c r="F3" s="431"/>
      <c r="G3" s="431"/>
      <c r="H3" s="431"/>
      <c r="I3" s="431"/>
      <c r="J3" s="431"/>
      <c r="K3" s="431"/>
      <c r="L3" s="431"/>
    </row>
    <row r="4" spans="1:12" ht="18.75">
      <c r="B4" s="432" t="s">
        <v>455</v>
      </c>
      <c r="C4" s="432"/>
      <c r="D4" s="432"/>
      <c r="E4" s="432"/>
      <c r="F4" s="432"/>
      <c r="G4" s="432"/>
      <c r="H4" s="432"/>
      <c r="I4" s="432"/>
      <c r="J4" s="432"/>
      <c r="K4" s="432"/>
      <c r="L4" s="432"/>
    </row>
    <row r="5" spans="1:12" ht="16.5" thickBot="1"/>
    <row r="6" spans="1:12" ht="57.75" thickBot="1">
      <c r="A6" s="318"/>
      <c r="B6" s="203" t="s">
        <v>52</v>
      </c>
      <c r="C6" s="203" t="s">
        <v>11</v>
      </c>
      <c r="D6" s="203" t="s">
        <v>29</v>
      </c>
      <c r="E6" s="203" t="s">
        <v>30</v>
      </c>
      <c r="F6" s="203" t="s">
        <v>28</v>
      </c>
      <c r="G6" s="203" t="s">
        <v>12</v>
      </c>
      <c r="H6" s="203" t="s">
        <v>31</v>
      </c>
      <c r="I6" s="203" t="s">
        <v>35</v>
      </c>
      <c r="J6" s="203" t="s">
        <v>13</v>
      </c>
      <c r="K6" s="203" t="s">
        <v>19</v>
      </c>
      <c r="L6" s="204" t="s">
        <v>14</v>
      </c>
    </row>
    <row r="7" spans="1:12">
      <c r="A7" s="452" t="s">
        <v>1159</v>
      </c>
      <c r="B7" s="452"/>
      <c r="C7" s="452"/>
      <c r="D7" s="452"/>
      <c r="E7" s="452"/>
      <c r="F7" s="452"/>
      <c r="G7" s="452"/>
      <c r="H7" s="452"/>
      <c r="I7" s="452"/>
      <c r="J7" s="452"/>
      <c r="K7" s="452"/>
      <c r="L7" s="452"/>
    </row>
    <row r="8" spans="1:12" ht="120">
      <c r="A8" s="317">
        <v>1</v>
      </c>
      <c r="B8" s="313" t="s">
        <v>1356</v>
      </c>
      <c r="C8" s="145" t="s">
        <v>440</v>
      </c>
      <c r="D8" s="145" t="s">
        <v>42</v>
      </c>
      <c r="E8" s="145" t="s">
        <v>36</v>
      </c>
      <c r="F8" s="319" t="s">
        <v>766</v>
      </c>
      <c r="G8" s="314">
        <v>149547.41</v>
      </c>
      <c r="H8" s="315">
        <v>134592.67000000001</v>
      </c>
      <c r="I8" s="316">
        <v>14954.74</v>
      </c>
      <c r="J8" s="145" t="s">
        <v>477</v>
      </c>
      <c r="K8" s="145" t="s">
        <v>18</v>
      </c>
      <c r="L8" s="146" t="s">
        <v>43</v>
      </c>
    </row>
    <row r="9" spans="1:12" s="138" customFormat="1">
      <c r="A9" s="459" t="s">
        <v>1391</v>
      </c>
      <c r="B9" s="460"/>
      <c r="C9" s="460"/>
      <c r="D9" s="460"/>
      <c r="E9" s="460"/>
      <c r="F9" s="460"/>
      <c r="G9" s="460"/>
      <c r="H9" s="460"/>
      <c r="I9" s="460"/>
      <c r="J9" s="460"/>
      <c r="K9" s="460"/>
      <c r="L9" s="461"/>
    </row>
    <row r="10" spans="1:12" ht="90">
      <c r="A10" s="117">
        <v>1</v>
      </c>
      <c r="B10" s="153" t="s">
        <v>765</v>
      </c>
      <c r="C10" s="7" t="s">
        <v>441</v>
      </c>
      <c r="D10" s="7" t="s">
        <v>442</v>
      </c>
      <c r="E10" s="7"/>
      <c r="F10" s="44" t="s">
        <v>777</v>
      </c>
      <c r="G10" s="40">
        <v>62218.14</v>
      </c>
      <c r="H10" s="40">
        <v>55996.32</v>
      </c>
      <c r="I10" s="29">
        <f t="shared" ref="I10:I16" si="0">G10-H10</f>
        <v>6221.82</v>
      </c>
      <c r="J10" s="7" t="s">
        <v>443</v>
      </c>
      <c r="K10" s="7" t="s">
        <v>18</v>
      </c>
      <c r="L10" s="12" t="s">
        <v>444</v>
      </c>
    </row>
    <row r="11" spans="1:12" ht="120">
      <c r="A11" s="117">
        <v>2</v>
      </c>
      <c r="B11" s="153" t="s">
        <v>692</v>
      </c>
      <c r="C11" s="7" t="s">
        <v>153</v>
      </c>
      <c r="D11" s="7" t="s">
        <v>154</v>
      </c>
      <c r="E11" s="7"/>
      <c r="F11" s="44" t="s">
        <v>775</v>
      </c>
      <c r="G11" s="26">
        <v>59961.53</v>
      </c>
      <c r="H11" s="26">
        <v>53965.37</v>
      </c>
      <c r="I11" s="29">
        <f t="shared" si="0"/>
        <v>5996.1599999999962</v>
      </c>
      <c r="J11" s="13" t="s">
        <v>155</v>
      </c>
      <c r="K11" s="7" t="s">
        <v>18</v>
      </c>
      <c r="L11" s="12" t="s">
        <v>156</v>
      </c>
    </row>
    <row r="12" spans="1:12" ht="105">
      <c r="A12" s="117">
        <v>3</v>
      </c>
      <c r="B12" s="154" t="s">
        <v>693</v>
      </c>
      <c r="C12" s="7" t="s">
        <v>157</v>
      </c>
      <c r="D12" s="7" t="s">
        <v>158</v>
      </c>
      <c r="E12" s="7"/>
      <c r="F12" s="319" t="s">
        <v>776</v>
      </c>
      <c r="G12" s="143">
        <v>82472.09</v>
      </c>
      <c r="H12" s="143">
        <v>57730.45</v>
      </c>
      <c r="I12" s="143">
        <f t="shared" si="0"/>
        <v>24741.64</v>
      </c>
      <c r="J12" s="7" t="s">
        <v>1906</v>
      </c>
      <c r="K12" s="7" t="s">
        <v>18</v>
      </c>
      <c r="L12" s="12" t="s">
        <v>159</v>
      </c>
    </row>
    <row r="13" spans="1:12" ht="90">
      <c r="A13" s="117">
        <v>4</v>
      </c>
      <c r="B13" s="153" t="s">
        <v>694</v>
      </c>
      <c r="C13" s="7" t="s">
        <v>160</v>
      </c>
      <c r="D13" s="7" t="s">
        <v>161</v>
      </c>
      <c r="E13" s="7"/>
      <c r="F13" s="44" t="s">
        <v>775</v>
      </c>
      <c r="G13" s="29">
        <v>59996.39</v>
      </c>
      <c r="H13" s="29">
        <v>53783.7</v>
      </c>
      <c r="I13" s="29">
        <f t="shared" si="0"/>
        <v>6212.6900000000023</v>
      </c>
      <c r="J13" s="7" t="s">
        <v>479</v>
      </c>
      <c r="K13" s="7" t="s">
        <v>87</v>
      </c>
      <c r="L13" s="12" t="s">
        <v>162</v>
      </c>
    </row>
    <row r="14" spans="1:12" ht="90">
      <c r="A14" s="117">
        <v>5</v>
      </c>
      <c r="B14" s="153" t="s">
        <v>695</v>
      </c>
      <c r="C14" s="13" t="s">
        <v>163</v>
      </c>
      <c r="D14" s="13" t="s">
        <v>164</v>
      </c>
      <c r="E14" s="13"/>
      <c r="F14" s="44" t="s">
        <v>775</v>
      </c>
      <c r="G14" s="30">
        <v>58292.35</v>
      </c>
      <c r="H14" s="29">
        <v>52463.12</v>
      </c>
      <c r="I14" s="29">
        <f t="shared" si="0"/>
        <v>5829.2299999999959</v>
      </c>
      <c r="J14" s="145" t="s">
        <v>165</v>
      </c>
      <c r="K14" s="13" t="s">
        <v>18</v>
      </c>
      <c r="L14" s="14" t="s">
        <v>166</v>
      </c>
    </row>
    <row r="15" spans="1:12" ht="60">
      <c r="A15" s="117">
        <v>6</v>
      </c>
      <c r="B15" s="153" t="s">
        <v>696</v>
      </c>
      <c r="C15" s="7" t="s">
        <v>167</v>
      </c>
      <c r="D15" s="7" t="s">
        <v>168</v>
      </c>
      <c r="E15" s="7"/>
      <c r="F15" s="44" t="s">
        <v>775</v>
      </c>
      <c r="G15" s="144">
        <v>60000.01</v>
      </c>
      <c r="H15" s="29">
        <v>54000.02</v>
      </c>
      <c r="I15" s="29">
        <f t="shared" si="0"/>
        <v>5999.9900000000052</v>
      </c>
      <c r="J15" s="7" t="s">
        <v>480</v>
      </c>
      <c r="K15" s="7" t="s">
        <v>18</v>
      </c>
      <c r="L15" s="12" t="s">
        <v>169</v>
      </c>
    </row>
    <row r="16" spans="1:12" ht="47.25">
      <c r="A16" s="117">
        <v>7</v>
      </c>
      <c r="B16" s="153" t="s">
        <v>697</v>
      </c>
      <c r="C16" s="7" t="s">
        <v>170</v>
      </c>
      <c r="D16" s="7" t="s">
        <v>171</v>
      </c>
      <c r="E16" s="7"/>
      <c r="F16" s="44" t="s">
        <v>775</v>
      </c>
      <c r="G16" s="30">
        <v>66660.42</v>
      </c>
      <c r="H16" s="29">
        <v>59994.37</v>
      </c>
      <c r="I16" s="29">
        <f t="shared" si="0"/>
        <v>6666.0499999999956</v>
      </c>
      <c r="J16" s="13" t="s">
        <v>172</v>
      </c>
      <c r="K16" s="7" t="s">
        <v>67</v>
      </c>
      <c r="L16" s="12" t="s">
        <v>173</v>
      </c>
    </row>
    <row r="17" spans="1:12" ht="150">
      <c r="A17" s="117">
        <v>8</v>
      </c>
      <c r="B17" s="153" t="s">
        <v>698</v>
      </c>
      <c r="C17" s="7" t="s">
        <v>174</v>
      </c>
      <c r="D17" s="7" t="s">
        <v>175</v>
      </c>
      <c r="E17" s="7"/>
      <c r="F17" s="44" t="s">
        <v>776</v>
      </c>
      <c r="G17" s="217">
        <v>57743.48</v>
      </c>
      <c r="H17" s="217">
        <v>51969.14</v>
      </c>
      <c r="I17" s="29">
        <v>5774.34</v>
      </c>
      <c r="J17" s="7" t="s">
        <v>481</v>
      </c>
      <c r="K17" s="7" t="s">
        <v>18</v>
      </c>
      <c r="L17" s="12" t="s">
        <v>176</v>
      </c>
    </row>
    <row r="18" spans="1:12" ht="75">
      <c r="A18" s="117">
        <v>9</v>
      </c>
      <c r="B18" s="153" t="s">
        <v>699</v>
      </c>
      <c r="C18" s="7" t="s">
        <v>177</v>
      </c>
      <c r="D18" s="7" t="s">
        <v>178</v>
      </c>
      <c r="E18" s="7"/>
      <c r="F18" s="44" t="s">
        <v>777</v>
      </c>
      <c r="G18" s="30">
        <v>61349.24</v>
      </c>
      <c r="H18" s="29">
        <v>55213.23</v>
      </c>
      <c r="I18" s="29">
        <f>G18-H18</f>
        <v>6136.0099999999948</v>
      </c>
      <c r="J18" s="7" t="s">
        <v>179</v>
      </c>
      <c r="K18" s="7" t="s">
        <v>18</v>
      </c>
      <c r="L18" s="12" t="s">
        <v>180</v>
      </c>
    </row>
    <row r="19" spans="1:12" ht="75">
      <c r="A19" s="117">
        <v>10</v>
      </c>
      <c r="B19" s="153" t="s">
        <v>700</v>
      </c>
      <c r="C19" s="13" t="s">
        <v>181</v>
      </c>
      <c r="D19" s="13" t="s">
        <v>182</v>
      </c>
      <c r="E19" s="13"/>
      <c r="F19" s="44" t="s">
        <v>775</v>
      </c>
      <c r="G19" s="30">
        <v>66456.94</v>
      </c>
      <c r="H19" s="29">
        <v>59760.62</v>
      </c>
      <c r="I19" s="29">
        <v>6696.32</v>
      </c>
      <c r="J19" s="145" t="s">
        <v>183</v>
      </c>
      <c r="K19" s="13" t="s">
        <v>18</v>
      </c>
      <c r="L19" s="14" t="s">
        <v>184</v>
      </c>
    </row>
    <row r="20" spans="1:12" ht="105">
      <c r="A20" s="117">
        <v>11</v>
      </c>
      <c r="B20" s="153" t="s">
        <v>701</v>
      </c>
      <c r="C20" s="7" t="s">
        <v>185</v>
      </c>
      <c r="D20" s="7" t="s">
        <v>186</v>
      </c>
      <c r="E20" s="7"/>
      <c r="F20" s="44" t="s">
        <v>777</v>
      </c>
      <c r="G20" s="30">
        <v>61894.92</v>
      </c>
      <c r="H20" s="29">
        <v>55705.43</v>
      </c>
      <c r="I20" s="29">
        <f t="shared" ref="I20:I42" si="1">G20-H20</f>
        <v>6189.489999999998</v>
      </c>
      <c r="J20" s="7" t="s">
        <v>187</v>
      </c>
      <c r="K20" s="7" t="s">
        <v>18</v>
      </c>
      <c r="L20" s="12" t="s">
        <v>188</v>
      </c>
    </row>
    <row r="21" spans="1:12" ht="60">
      <c r="A21" s="117">
        <v>12</v>
      </c>
      <c r="B21" s="153" t="s">
        <v>702</v>
      </c>
      <c r="C21" s="7" t="s">
        <v>189</v>
      </c>
      <c r="D21" s="7" t="s">
        <v>190</v>
      </c>
      <c r="E21" s="7"/>
      <c r="F21" s="44" t="s">
        <v>775</v>
      </c>
      <c r="G21" s="30">
        <v>59955.02</v>
      </c>
      <c r="H21" s="29">
        <v>53956.44</v>
      </c>
      <c r="I21" s="29">
        <f t="shared" si="1"/>
        <v>5998.5799999999945</v>
      </c>
      <c r="J21" s="13" t="s">
        <v>191</v>
      </c>
      <c r="K21" s="7" t="s">
        <v>18</v>
      </c>
      <c r="L21" s="12" t="s">
        <v>192</v>
      </c>
    </row>
    <row r="22" spans="1:12" ht="90">
      <c r="A22" s="117">
        <v>13</v>
      </c>
      <c r="B22" s="153" t="s">
        <v>703</v>
      </c>
      <c r="C22" s="7" t="s">
        <v>193</v>
      </c>
      <c r="D22" s="7" t="s">
        <v>194</v>
      </c>
      <c r="E22" s="7"/>
      <c r="F22" s="44" t="s">
        <v>775</v>
      </c>
      <c r="G22" s="30">
        <v>49670.98</v>
      </c>
      <c r="H22" s="29">
        <v>44703.87</v>
      </c>
      <c r="I22" s="29">
        <f t="shared" si="1"/>
        <v>4967.1100000000006</v>
      </c>
      <c r="J22" s="7" t="s">
        <v>1907</v>
      </c>
      <c r="K22" s="7" t="s">
        <v>195</v>
      </c>
      <c r="L22" s="12" t="s">
        <v>196</v>
      </c>
    </row>
    <row r="23" spans="1:12" ht="75">
      <c r="A23" s="117">
        <v>14</v>
      </c>
      <c r="B23" s="153" t="s">
        <v>704</v>
      </c>
      <c r="C23" s="7" t="s">
        <v>197</v>
      </c>
      <c r="D23" s="7" t="s">
        <v>198</v>
      </c>
      <c r="E23" s="7" t="s">
        <v>199</v>
      </c>
      <c r="F23" s="44" t="s">
        <v>775</v>
      </c>
      <c r="G23" s="30">
        <v>59974.05</v>
      </c>
      <c r="H23" s="29">
        <v>53976.639999999999</v>
      </c>
      <c r="I23" s="29">
        <f t="shared" si="1"/>
        <v>5997.4100000000035</v>
      </c>
      <c r="J23" s="7" t="s">
        <v>200</v>
      </c>
      <c r="K23" s="7" t="s">
        <v>18</v>
      </c>
      <c r="L23" s="12" t="s">
        <v>201</v>
      </c>
    </row>
    <row r="24" spans="1:12" ht="105">
      <c r="A24" s="117">
        <v>15</v>
      </c>
      <c r="B24" s="153" t="s">
        <v>705</v>
      </c>
      <c r="C24" s="13" t="s">
        <v>202</v>
      </c>
      <c r="D24" s="13" t="s">
        <v>203</v>
      </c>
      <c r="E24" s="13"/>
      <c r="F24" s="44" t="s">
        <v>770</v>
      </c>
      <c r="G24" s="30">
        <v>28855.84</v>
      </c>
      <c r="H24" s="29">
        <v>25970.26</v>
      </c>
      <c r="I24" s="29">
        <f t="shared" si="1"/>
        <v>2885.5800000000017</v>
      </c>
      <c r="J24" s="145" t="s">
        <v>204</v>
      </c>
      <c r="K24" s="13" t="s">
        <v>18</v>
      </c>
      <c r="L24" s="14" t="s">
        <v>205</v>
      </c>
    </row>
    <row r="25" spans="1:12" ht="75">
      <c r="A25" s="117">
        <v>16</v>
      </c>
      <c r="B25" s="153" t="s">
        <v>706</v>
      </c>
      <c r="C25" s="7" t="s">
        <v>206</v>
      </c>
      <c r="D25" s="7" t="s">
        <v>207</v>
      </c>
      <c r="E25" s="7"/>
      <c r="F25" s="44" t="s">
        <v>775</v>
      </c>
      <c r="G25" s="30">
        <v>66400.33</v>
      </c>
      <c r="H25" s="29">
        <v>59760.29</v>
      </c>
      <c r="I25" s="29">
        <f t="shared" si="1"/>
        <v>6640.0400000000009</v>
      </c>
      <c r="J25" s="7" t="s">
        <v>208</v>
      </c>
      <c r="K25" s="7" t="s">
        <v>18</v>
      </c>
      <c r="L25" s="12" t="s">
        <v>209</v>
      </c>
    </row>
    <row r="26" spans="1:12" ht="90">
      <c r="A26" s="117">
        <v>17</v>
      </c>
      <c r="B26" s="153" t="s">
        <v>707</v>
      </c>
      <c r="C26" s="7" t="s">
        <v>210</v>
      </c>
      <c r="D26" s="7" t="s">
        <v>211</v>
      </c>
      <c r="E26" s="7"/>
      <c r="F26" s="44" t="s">
        <v>777</v>
      </c>
      <c r="G26" s="30">
        <v>66401.87</v>
      </c>
      <c r="H26" s="29">
        <v>59760.62</v>
      </c>
      <c r="I26" s="29">
        <f t="shared" si="1"/>
        <v>6641.2499999999927</v>
      </c>
      <c r="J26" s="13" t="s">
        <v>212</v>
      </c>
      <c r="K26" s="7" t="s">
        <v>18</v>
      </c>
      <c r="L26" s="12" t="s">
        <v>213</v>
      </c>
    </row>
    <row r="27" spans="1:12" ht="75">
      <c r="A27" s="117">
        <v>18</v>
      </c>
      <c r="B27" s="153" t="s">
        <v>708</v>
      </c>
      <c r="C27" s="7" t="s">
        <v>214</v>
      </c>
      <c r="D27" s="7" t="s">
        <v>215</v>
      </c>
      <c r="E27" s="7"/>
      <c r="F27" s="44" t="s">
        <v>777</v>
      </c>
      <c r="G27" s="30">
        <v>62195.26</v>
      </c>
      <c r="H27" s="29">
        <v>55975.75</v>
      </c>
      <c r="I27" s="29">
        <f t="shared" si="1"/>
        <v>6219.510000000002</v>
      </c>
      <c r="J27" s="7" t="s">
        <v>216</v>
      </c>
      <c r="K27" s="7" t="s">
        <v>18</v>
      </c>
      <c r="L27" s="12" t="s">
        <v>217</v>
      </c>
    </row>
    <row r="28" spans="1:12" ht="75">
      <c r="A28" s="117">
        <v>19</v>
      </c>
      <c r="B28" s="153" t="s">
        <v>709</v>
      </c>
      <c r="C28" s="7" t="s">
        <v>218</v>
      </c>
      <c r="D28" s="7" t="s">
        <v>219</v>
      </c>
      <c r="E28" s="7"/>
      <c r="F28" s="44" t="s">
        <v>778</v>
      </c>
      <c r="G28" s="30">
        <v>53333.22</v>
      </c>
      <c r="H28" s="29">
        <v>47999.9</v>
      </c>
      <c r="I28" s="29">
        <f t="shared" si="1"/>
        <v>5333.32</v>
      </c>
      <c r="J28" s="7" t="s">
        <v>220</v>
      </c>
      <c r="K28" s="7" t="s">
        <v>18</v>
      </c>
      <c r="L28" s="12" t="s">
        <v>221</v>
      </c>
    </row>
    <row r="29" spans="1:12" ht="90">
      <c r="A29" s="117">
        <v>20</v>
      </c>
      <c r="B29" s="153" t="s">
        <v>710</v>
      </c>
      <c r="C29" s="13" t="s">
        <v>222</v>
      </c>
      <c r="D29" s="13" t="s">
        <v>223</v>
      </c>
      <c r="E29" s="13"/>
      <c r="F29" s="44" t="s">
        <v>775</v>
      </c>
      <c r="G29" s="30">
        <v>59760.62</v>
      </c>
      <c r="H29" s="29">
        <v>53784.55</v>
      </c>
      <c r="I29" s="29">
        <f t="shared" si="1"/>
        <v>5976.07</v>
      </c>
      <c r="J29" s="145" t="s">
        <v>224</v>
      </c>
      <c r="K29" s="13" t="s">
        <v>18</v>
      </c>
      <c r="L29" s="14" t="s">
        <v>225</v>
      </c>
    </row>
    <row r="30" spans="1:12" ht="60">
      <c r="A30" s="117">
        <v>21</v>
      </c>
      <c r="B30" s="153" t="s">
        <v>711</v>
      </c>
      <c r="C30" s="7" t="s">
        <v>226</v>
      </c>
      <c r="D30" s="7" t="s">
        <v>227</v>
      </c>
      <c r="E30" s="7"/>
      <c r="F30" s="44" t="s">
        <v>775</v>
      </c>
      <c r="G30" s="30">
        <v>66633.09</v>
      </c>
      <c r="H30" s="29">
        <v>59969.78</v>
      </c>
      <c r="I30" s="29">
        <f t="shared" si="1"/>
        <v>6663.3099999999977</v>
      </c>
      <c r="J30" s="7" t="s">
        <v>228</v>
      </c>
      <c r="K30" s="7" t="s">
        <v>18</v>
      </c>
      <c r="L30" s="12" t="s">
        <v>229</v>
      </c>
    </row>
    <row r="31" spans="1:12" ht="90">
      <c r="A31" s="117">
        <v>22</v>
      </c>
      <c r="B31" s="141" t="s">
        <v>712</v>
      </c>
      <c r="C31" s="7" t="s">
        <v>230</v>
      </c>
      <c r="D31" s="7" t="s">
        <v>231</v>
      </c>
      <c r="E31" s="7"/>
      <c r="F31" s="44" t="s">
        <v>775</v>
      </c>
      <c r="G31" s="30">
        <v>66666.67</v>
      </c>
      <c r="H31" s="31">
        <v>60000</v>
      </c>
      <c r="I31" s="29">
        <f t="shared" si="1"/>
        <v>6666.6699999999983</v>
      </c>
      <c r="J31" s="13" t="s">
        <v>232</v>
      </c>
      <c r="K31" s="7" t="s">
        <v>195</v>
      </c>
      <c r="L31" s="12" t="s">
        <v>233</v>
      </c>
    </row>
    <row r="32" spans="1:12" ht="90">
      <c r="A32" s="117">
        <v>23</v>
      </c>
      <c r="B32" s="153" t="s">
        <v>713</v>
      </c>
      <c r="C32" s="7" t="s">
        <v>234</v>
      </c>
      <c r="D32" s="7" t="s">
        <v>235</v>
      </c>
      <c r="E32" s="7"/>
      <c r="F32" s="44" t="s">
        <v>775</v>
      </c>
      <c r="G32" s="30">
        <v>66666.649999999994</v>
      </c>
      <c r="H32" s="29">
        <v>60000</v>
      </c>
      <c r="I32" s="29">
        <f t="shared" si="1"/>
        <v>6666.6499999999942</v>
      </c>
      <c r="J32" s="7" t="s">
        <v>236</v>
      </c>
      <c r="K32" s="7" t="s">
        <v>18</v>
      </c>
      <c r="L32" s="12" t="s">
        <v>237</v>
      </c>
    </row>
    <row r="33" spans="1:12" ht="90">
      <c r="A33" s="117">
        <v>24</v>
      </c>
      <c r="B33" s="153" t="s">
        <v>714</v>
      </c>
      <c r="C33" s="7" t="s">
        <v>238</v>
      </c>
      <c r="D33" s="7" t="s">
        <v>239</v>
      </c>
      <c r="E33" s="7"/>
      <c r="F33" s="44" t="s">
        <v>775</v>
      </c>
      <c r="G33" s="30">
        <v>68297.850000000006</v>
      </c>
      <c r="H33" s="29">
        <v>59760.62</v>
      </c>
      <c r="I33" s="29">
        <f t="shared" si="1"/>
        <v>8537.2300000000032</v>
      </c>
      <c r="J33" s="7" t="s">
        <v>240</v>
      </c>
      <c r="K33" s="7" t="s">
        <v>18</v>
      </c>
      <c r="L33" s="12" t="s">
        <v>241</v>
      </c>
    </row>
    <row r="34" spans="1:12" ht="150">
      <c r="A34" s="117">
        <v>25</v>
      </c>
      <c r="B34" s="153" t="s">
        <v>715</v>
      </c>
      <c r="C34" s="13" t="s">
        <v>242</v>
      </c>
      <c r="D34" s="13" t="s">
        <v>243</v>
      </c>
      <c r="E34" s="13" t="s">
        <v>244</v>
      </c>
      <c r="F34" s="44" t="s">
        <v>777</v>
      </c>
      <c r="G34" s="30">
        <v>59577.06</v>
      </c>
      <c r="H34" s="29">
        <v>53601</v>
      </c>
      <c r="I34" s="29">
        <f t="shared" si="1"/>
        <v>5976.0599999999977</v>
      </c>
      <c r="J34" s="145" t="s">
        <v>245</v>
      </c>
      <c r="K34" s="13" t="s">
        <v>18</v>
      </c>
      <c r="L34" s="14" t="s">
        <v>246</v>
      </c>
    </row>
    <row r="35" spans="1:12" ht="90">
      <c r="A35" s="117">
        <v>26</v>
      </c>
      <c r="B35" s="153" t="s">
        <v>716</v>
      </c>
      <c r="C35" s="7" t="s">
        <v>247</v>
      </c>
      <c r="D35" s="7" t="s">
        <v>248</v>
      </c>
      <c r="E35" s="7"/>
      <c r="F35" s="44" t="s">
        <v>775</v>
      </c>
      <c r="G35" s="30">
        <v>66661.539999999994</v>
      </c>
      <c r="H35" s="29">
        <v>59995.39</v>
      </c>
      <c r="I35" s="29">
        <f t="shared" si="1"/>
        <v>6666.1499999999942</v>
      </c>
      <c r="J35" s="7" t="s">
        <v>249</v>
      </c>
      <c r="K35" s="7" t="s">
        <v>18</v>
      </c>
      <c r="L35" s="12" t="s">
        <v>250</v>
      </c>
    </row>
    <row r="36" spans="1:12" ht="75">
      <c r="A36" s="117">
        <v>27</v>
      </c>
      <c r="B36" s="153" t="s">
        <v>717</v>
      </c>
      <c r="C36" s="7" t="s">
        <v>251</v>
      </c>
      <c r="D36" s="7" t="s">
        <v>252</v>
      </c>
      <c r="E36" s="7"/>
      <c r="F36" s="44" t="s">
        <v>776</v>
      </c>
      <c r="G36" s="30">
        <v>33437.49</v>
      </c>
      <c r="H36" s="29">
        <v>30093.74</v>
      </c>
      <c r="I36" s="29">
        <f t="shared" si="1"/>
        <v>3343.7499999999964</v>
      </c>
      <c r="J36" s="13" t="s">
        <v>253</v>
      </c>
      <c r="K36" s="7" t="s">
        <v>18</v>
      </c>
      <c r="L36" s="12" t="s">
        <v>254</v>
      </c>
    </row>
    <row r="37" spans="1:12" ht="60">
      <c r="A37" s="117">
        <v>28</v>
      </c>
      <c r="B37" s="153" t="s">
        <v>718</v>
      </c>
      <c r="C37" s="7" t="s">
        <v>255</v>
      </c>
      <c r="D37" s="7" t="s">
        <v>256</v>
      </c>
      <c r="E37" s="7"/>
      <c r="F37" s="44" t="s">
        <v>778</v>
      </c>
      <c r="G37" s="30">
        <v>34072.089999999997</v>
      </c>
      <c r="H37" s="29">
        <v>30664.880000000001</v>
      </c>
      <c r="I37" s="29">
        <f t="shared" si="1"/>
        <v>3407.2099999999955</v>
      </c>
      <c r="J37" s="7" t="s">
        <v>257</v>
      </c>
      <c r="K37" s="7" t="s">
        <v>18</v>
      </c>
      <c r="L37" s="12" t="s">
        <v>258</v>
      </c>
    </row>
    <row r="38" spans="1:12" ht="240">
      <c r="A38" s="117">
        <v>29</v>
      </c>
      <c r="B38" s="153" t="s">
        <v>719</v>
      </c>
      <c r="C38" s="7" t="s">
        <v>259</v>
      </c>
      <c r="D38" s="7" t="s">
        <v>260</v>
      </c>
      <c r="E38" s="7"/>
      <c r="F38" s="44" t="s">
        <v>775</v>
      </c>
      <c r="G38" s="30">
        <v>60000</v>
      </c>
      <c r="H38" s="29">
        <v>54000</v>
      </c>
      <c r="I38" s="29">
        <f t="shared" si="1"/>
        <v>6000</v>
      </c>
      <c r="J38" s="7" t="s">
        <v>261</v>
      </c>
      <c r="K38" s="7" t="s">
        <v>18</v>
      </c>
      <c r="L38" s="12" t="s">
        <v>262</v>
      </c>
    </row>
    <row r="39" spans="1:12" ht="47.25">
      <c r="A39" s="117">
        <v>30</v>
      </c>
      <c r="B39" s="153" t="s">
        <v>720</v>
      </c>
      <c r="C39" s="13" t="s">
        <v>263</v>
      </c>
      <c r="D39" s="13" t="s">
        <v>264</v>
      </c>
      <c r="E39" s="13"/>
      <c r="F39" s="44" t="s">
        <v>775</v>
      </c>
      <c r="G39" s="30">
        <v>60000.63</v>
      </c>
      <c r="H39" s="29">
        <v>54000.01</v>
      </c>
      <c r="I39" s="29">
        <f t="shared" si="1"/>
        <v>6000.6199999999953</v>
      </c>
      <c r="J39" s="145" t="s">
        <v>265</v>
      </c>
      <c r="K39" s="13" t="s">
        <v>18</v>
      </c>
      <c r="L39" s="14" t="s">
        <v>266</v>
      </c>
    </row>
    <row r="40" spans="1:12" ht="195">
      <c r="A40" s="117">
        <v>31</v>
      </c>
      <c r="B40" s="153" t="s">
        <v>721</v>
      </c>
      <c r="C40" s="7" t="s">
        <v>267</v>
      </c>
      <c r="D40" s="7" t="s">
        <v>268</v>
      </c>
      <c r="E40" s="7"/>
      <c r="F40" s="44" t="s">
        <v>775</v>
      </c>
      <c r="G40" s="30">
        <v>62606.35</v>
      </c>
      <c r="H40" s="29">
        <v>56345.72</v>
      </c>
      <c r="I40" s="29">
        <f t="shared" si="1"/>
        <v>6260.6299999999974</v>
      </c>
      <c r="J40" s="7" t="s">
        <v>1908</v>
      </c>
      <c r="K40" s="7" t="s">
        <v>107</v>
      </c>
      <c r="L40" s="12" t="s">
        <v>269</v>
      </c>
    </row>
    <row r="41" spans="1:12" ht="90">
      <c r="A41" s="117">
        <v>32</v>
      </c>
      <c r="B41" s="153" t="s">
        <v>722</v>
      </c>
      <c r="C41" s="7" t="s">
        <v>270</v>
      </c>
      <c r="D41" s="7" t="s">
        <v>271</v>
      </c>
      <c r="E41" s="7"/>
      <c r="F41" s="44" t="s">
        <v>775</v>
      </c>
      <c r="G41" s="30">
        <v>52930.83</v>
      </c>
      <c r="H41" s="29">
        <v>47637.75</v>
      </c>
      <c r="I41" s="29">
        <f t="shared" si="1"/>
        <v>5293.0800000000017</v>
      </c>
      <c r="J41" s="13" t="s">
        <v>272</v>
      </c>
      <c r="K41" s="7" t="s">
        <v>18</v>
      </c>
      <c r="L41" s="12" t="s">
        <v>273</v>
      </c>
    </row>
    <row r="42" spans="1:12" ht="60">
      <c r="A42" s="117">
        <v>33</v>
      </c>
      <c r="B42" s="153" t="s">
        <v>723</v>
      </c>
      <c r="C42" s="7" t="s">
        <v>274</v>
      </c>
      <c r="D42" s="7" t="s">
        <v>275</v>
      </c>
      <c r="E42" s="7"/>
      <c r="F42" s="44" t="s">
        <v>775</v>
      </c>
      <c r="G42" s="30">
        <v>66590.399999999994</v>
      </c>
      <c r="H42" s="31">
        <v>59931.360000000001</v>
      </c>
      <c r="I42" s="31">
        <f t="shared" si="1"/>
        <v>6659.0399999999936</v>
      </c>
      <c r="J42" s="7" t="s">
        <v>276</v>
      </c>
      <c r="K42" s="7" t="s">
        <v>18</v>
      </c>
      <c r="L42" s="12" t="s">
        <v>277</v>
      </c>
    </row>
    <row r="43" spans="1:12" ht="60">
      <c r="A43" s="117">
        <v>34</v>
      </c>
      <c r="B43" s="153" t="s">
        <v>724</v>
      </c>
      <c r="C43" s="7" t="s">
        <v>278</v>
      </c>
      <c r="D43" s="7" t="s">
        <v>279</v>
      </c>
      <c r="E43" s="7"/>
      <c r="F43" s="44" t="s">
        <v>775</v>
      </c>
      <c r="G43" s="30">
        <v>59618.36</v>
      </c>
      <c r="H43" s="29">
        <v>53656.52</v>
      </c>
      <c r="I43" s="29">
        <v>5961.84</v>
      </c>
      <c r="J43" s="7" t="s">
        <v>280</v>
      </c>
      <c r="K43" s="7" t="s">
        <v>62</v>
      </c>
      <c r="L43" s="12" t="s">
        <v>281</v>
      </c>
    </row>
    <row r="44" spans="1:12" ht="135">
      <c r="A44" s="117">
        <v>35</v>
      </c>
      <c r="B44" s="153" t="s">
        <v>725</v>
      </c>
      <c r="C44" s="13" t="s">
        <v>282</v>
      </c>
      <c r="D44" s="13" t="s">
        <v>283</v>
      </c>
      <c r="E44" s="13"/>
      <c r="F44" s="44" t="s">
        <v>775</v>
      </c>
      <c r="G44" s="30">
        <v>66400.69</v>
      </c>
      <c r="H44" s="29">
        <v>59760.62</v>
      </c>
      <c r="I44" s="29">
        <f t="shared" ref="I44:I49" si="2">G44-H44</f>
        <v>6640.07</v>
      </c>
      <c r="J44" s="145" t="s">
        <v>284</v>
      </c>
      <c r="K44" s="13" t="s">
        <v>67</v>
      </c>
      <c r="L44" s="14" t="s">
        <v>285</v>
      </c>
    </row>
    <row r="45" spans="1:12" ht="60">
      <c r="A45" s="117">
        <v>36</v>
      </c>
      <c r="B45" s="153" t="s">
        <v>726</v>
      </c>
      <c r="C45" s="7" t="s">
        <v>286</v>
      </c>
      <c r="D45" s="7" t="s">
        <v>287</v>
      </c>
      <c r="E45" s="7"/>
      <c r="F45" s="44" t="s">
        <v>775</v>
      </c>
      <c r="G45" s="30">
        <v>66666.67</v>
      </c>
      <c r="H45" s="29">
        <v>60000</v>
      </c>
      <c r="I45" s="29">
        <f t="shared" si="2"/>
        <v>6666.6699999999983</v>
      </c>
      <c r="J45" s="7" t="s">
        <v>288</v>
      </c>
      <c r="K45" s="7" t="s">
        <v>107</v>
      </c>
      <c r="L45" s="12" t="s">
        <v>289</v>
      </c>
    </row>
    <row r="46" spans="1:12" ht="120">
      <c r="A46" s="117">
        <v>37</v>
      </c>
      <c r="B46" s="153" t="s">
        <v>727</v>
      </c>
      <c r="C46" s="7" t="s">
        <v>290</v>
      </c>
      <c r="D46" s="7" t="s">
        <v>291</v>
      </c>
      <c r="E46" s="7"/>
      <c r="F46" s="44" t="s">
        <v>775</v>
      </c>
      <c r="G46" s="30">
        <v>66635.39</v>
      </c>
      <c r="H46" s="29">
        <v>58639.14</v>
      </c>
      <c r="I46" s="29">
        <f t="shared" si="2"/>
        <v>7996.25</v>
      </c>
      <c r="J46" s="13" t="s">
        <v>292</v>
      </c>
      <c r="K46" s="7" t="s">
        <v>18</v>
      </c>
      <c r="L46" s="12" t="s">
        <v>293</v>
      </c>
    </row>
    <row r="47" spans="1:12" ht="75">
      <c r="A47" s="117">
        <v>38</v>
      </c>
      <c r="B47" s="153" t="s">
        <v>728</v>
      </c>
      <c r="C47" s="7" t="s">
        <v>294</v>
      </c>
      <c r="D47" s="7" t="s">
        <v>295</v>
      </c>
      <c r="E47" s="7"/>
      <c r="F47" s="44" t="s">
        <v>775</v>
      </c>
      <c r="G47" s="30">
        <v>65998.2</v>
      </c>
      <c r="H47" s="29">
        <v>59398.35</v>
      </c>
      <c r="I47" s="29">
        <f t="shared" si="2"/>
        <v>6599.8499999999985</v>
      </c>
      <c r="J47" s="7" t="s">
        <v>296</v>
      </c>
      <c r="K47" s="7" t="s">
        <v>18</v>
      </c>
      <c r="L47" s="12" t="s">
        <v>297</v>
      </c>
    </row>
    <row r="48" spans="1:12" ht="90">
      <c r="A48" s="117">
        <v>39</v>
      </c>
      <c r="B48" s="153" t="s">
        <v>729</v>
      </c>
      <c r="C48" s="7" t="s">
        <v>298</v>
      </c>
      <c r="D48" s="7" t="s">
        <v>299</v>
      </c>
      <c r="E48" s="7"/>
      <c r="F48" s="44" t="s">
        <v>775</v>
      </c>
      <c r="G48" s="30">
        <v>66666.649999999994</v>
      </c>
      <c r="H48" s="29">
        <v>60000</v>
      </c>
      <c r="I48" s="29">
        <f t="shared" si="2"/>
        <v>6666.6499999999942</v>
      </c>
      <c r="J48" s="7" t="s">
        <v>300</v>
      </c>
      <c r="K48" s="7" t="s">
        <v>18</v>
      </c>
      <c r="L48" s="12" t="s">
        <v>301</v>
      </c>
    </row>
    <row r="49" spans="1:12" ht="135">
      <c r="A49" s="117">
        <v>40</v>
      </c>
      <c r="B49" s="153" t="s">
        <v>730</v>
      </c>
      <c r="C49" s="13" t="s">
        <v>302</v>
      </c>
      <c r="D49" s="13" t="s">
        <v>303</v>
      </c>
      <c r="E49" s="13"/>
      <c r="F49" s="44" t="s">
        <v>775</v>
      </c>
      <c r="G49" s="30">
        <v>59760.62</v>
      </c>
      <c r="H49" s="29">
        <v>53784.55</v>
      </c>
      <c r="I49" s="29">
        <f t="shared" si="2"/>
        <v>5976.07</v>
      </c>
      <c r="J49" s="145" t="s">
        <v>304</v>
      </c>
      <c r="K49" s="13" t="s">
        <v>18</v>
      </c>
      <c r="L49" s="14" t="s">
        <v>305</v>
      </c>
    </row>
    <row r="50" spans="1:12" ht="75">
      <c r="A50" s="117">
        <v>41</v>
      </c>
      <c r="B50" s="153" t="s">
        <v>731</v>
      </c>
      <c r="C50" s="7" t="s">
        <v>306</v>
      </c>
      <c r="D50" s="7" t="s">
        <v>307</v>
      </c>
      <c r="E50" s="7"/>
      <c r="F50" s="44" t="s">
        <v>775</v>
      </c>
      <c r="G50" s="30">
        <v>53144.26</v>
      </c>
      <c r="H50" s="29">
        <v>47829.84</v>
      </c>
      <c r="I50" s="29">
        <v>5314.42</v>
      </c>
      <c r="J50" s="7" t="s">
        <v>308</v>
      </c>
      <c r="K50" s="7" t="s">
        <v>18</v>
      </c>
      <c r="L50" s="12" t="s">
        <v>309</v>
      </c>
    </row>
    <row r="51" spans="1:12" ht="75">
      <c r="A51" s="117">
        <v>42</v>
      </c>
      <c r="B51" s="153" t="s">
        <v>732</v>
      </c>
      <c r="C51" s="7" t="s">
        <v>310</v>
      </c>
      <c r="D51" s="7" t="s">
        <v>311</v>
      </c>
      <c r="E51" s="7"/>
      <c r="F51" s="44" t="s">
        <v>775</v>
      </c>
      <c r="G51" s="30">
        <v>66637.83</v>
      </c>
      <c r="H51" s="29">
        <v>59974.05</v>
      </c>
      <c r="I51" s="29">
        <f t="shared" ref="I51:I59" si="3">G51-H51</f>
        <v>6663.7799999999988</v>
      </c>
      <c r="J51" s="13" t="s">
        <v>312</v>
      </c>
      <c r="K51" s="7" t="s">
        <v>18</v>
      </c>
      <c r="L51" s="12" t="s">
        <v>313</v>
      </c>
    </row>
    <row r="52" spans="1:12" ht="105">
      <c r="A52" s="117">
        <v>43</v>
      </c>
      <c r="B52" s="153" t="s">
        <v>733</v>
      </c>
      <c r="C52" s="7" t="s">
        <v>314</v>
      </c>
      <c r="D52" s="7" t="s">
        <v>315</v>
      </c>
      <c r="E52" s="7"/>
      <c r="F52" s="44" t="s">
        <v>775</v>
      </c>
      <c r="G52" s="30">
        <v>66668.66</v>
      </c>
      <c r="H52" s="29">
        <v>59999.13</v>
      </c>
      <c r="I52" s="29">
        <f t="shared" si="3"/>
        <v>6669.5300000000061</v>
      </c>
      <c r="J52" s="7" t="s">
        <v>1909</v>
      </c>
      <c r="K52" s="7" t="s">
        <v>18</v>
      </c>
      <c r="L52" s="12" t="s">
        <v>316</v>
      </c>
    </row>
    <row r="53" spans="1:12" ht="60">
      <c r="A53" s="117">
        <v>44</v>
      </c>
      <c r="B53" s="153" t="s">
        <v>734</v>
      </c>
      <c r="C53" s="7" t="s">
        <v>317</v>
      </c>
      <c r="D53" s="7" t="s">
        <v>318</v>
      </c>
      <c r="E53" s="7"/>
      <c r="F53" s="44" t="s">
        <v>776</v>
      </c>
      <c r="G53" s="30">
        <v>62720.19</v>
      </c>
      <c r="H53" s="29">
        <v>56448.17</v>
      </c>
      <c r="I53" s="29">
        <f t="shared" si="3"/>
        <v>6272.0200000000041</v>
      </c>
      <c r="J53" s="7" t="s">
        <v>319</v>
      </c>
      <c r="K53" s="7" t="s">
        <v>87</v>
      </c>
      <c r="L53" s="12" t="s">
        <v>320</v>
      </c>
    </row>
    <row r="54" spans="1:12" ht="105">
      <c r="A54" s="117">
        <v>45</v>
      </c>
      <c r="B54" s="153" t="s">
        <v>735</v>
      </c>
      <c r="C54" s="13" t="s">
        <v>321</v>
      </c>
      <c r="D54" s="13" t="s">
        <v>322</v>
      </c>
      <c r="E54" s="13" t="s">
        <v>323</v>
      </c>
      <c r="F54" s="44" t="s">
        <v>779</v>
      </c>
      <c r="G54" s="30">
        <v>53976.639999999999</v>
      </c>
      <c r="H54" s="29">
        <v>48578.98</v>
      </c>
      <c r="I54" s="29">
        <f t="shared" si="3"/>
        <v>5397.6599999999962</v>
      </c>
      <c r="J54" s="145" t="s">
        <v>324</v>
      </c>
      <c r="K54" s="13" t="s">
        <v>18</v>
      </c>
      <c r="L54" s="14" t="s">
        <v>325</v>
      </c>
    </row>
    <row r="55" spans="1:12" ht="75">
      <c r="A55" s="117">
        <v>46</v>
      </c>
      <c r="B55" s="153" t="s">
        <v>736</v>
      </c>
      <c r="C55" s="7" t="s">
        <v>326</v>
      </c>
      <c r="D55" s="7" t="s">
        <v>327</v>
      </c>
      <c r="E55" s="7"/>
      <c r="F55" s="44" t="s">
        <v>775</v>
      </c>
      <c r="G55" s="30">
        <v>58647.360000000001</v>
      </c>
      <c r="H55" s="29">
        <v>52782.63</v>
      </c>
      <c r="I55" s="29">
        <f t="shared" si="3"/>
        <v>5864.7300000000032</v>
      </c>
      <c r="J55" s="7" t="s">
        <v>328</v>
      </c>
      <c r="K55" s="7" t="s">
        <v>62</v>
      </c>
      <c r="L55" s="12" t="s">
        <v>329</v>
      </c>
    </row>
    <row r="56" spans="1:12" ht="90">
      <c r="A56" s="117">
        <v>47</v>
      </c>
      <c r="B56" s="153" t="s">
        <v>737</v>
      </c>
      <c r="C56" s="7" t="s">
        <v>330</v>
      </c>
      <c r="D56" s="7" t="s">
        <v>331</v>
      </c>
      <c r="E56" s="7"/>
      <c r="F56" s="44" t="s">
        <v>775</v>
      </c>
      <c r="G56" s="26">
        <v>42686.15</v>
      </c>
      <c r="H56" s="26">
        <v>38417.54</v>
      </c>
      <c r="I56" s="29">
        <f t="shared" si="3"/>
        <v>4268.6100000000006</v>
      </c>
      <c r="J56" s="13" t="s">
        <v>332</v>
      </c>
      <c r="K56" s="7" t="s">
        <v>62</v>
      </c>
      <c r="L56" s="12" t="s">
        <v>333</v>
      </c>
    </row>
    <row r="57" spans="1:12" ht="90">
      <c r="A57" s="117">
        <v>48</v>
      </c>
      <c r="B57" s="153" t="s">
        <v>738</v>
      </c>
      <c r="C57" s="7" t="s">
        <v>334</v>
      </c>
      <c r="D57" s="7" t="s">
        <v>335</v>
      </c>
      <c r="E57" s="7"/>
      <c r="F57" s="44" t="s">
        <v>775</v>
      </c>
      <c r="G57" s="26">
        <v>49999.72</v>
      </c>
      <c r="H57" s="26">
        <v>44999.74</v>
      </c>
      <c r="I57" s="29">
        <f t="shared" si="3"/>
        <v>4999.9800000000032</v>
      </c>
      <c r="J57" s="7" t="s">
        <v>336</v>
      </c>
      <c r="K57" s="7" t="s">
        <v>107</v>
      </c>
      <c r="L57" s="12" t="s">
        <v>337</v>
      </c>
    </row>
    <row r="58" spans="1:12" ht="120">
      <c r="A58" s="117">
        <v>49</v>
      </c>
      <c r="B58" s="153" t="s">
        <v>739</v>
      </c>
      <c r="C58" s="7" t="s">
        <v>338</v>
      </c>
      <c r="D58" s="7" t="s">
        <v>339</v>
      </c>
      <c r="E58" s="7"/>
      <c r="F58" s="44" t="s">
        <v>775</v>
      </c>
      <c r="G58" s="26">
        <v>49727.79</v>
      </c>
      <c r="H58" s="26">
        <v>44726.2</v>
      </c>
      <c r="I58" s="29">
        <f t="shared" si="3"/>
        <v>5001.5900000000038</v>
      </c>
      <c r="J58" s="7" t="s">
        <v>340</v>
      </c>
      <c r="K58" s="7" t="s">
        <v>107</v>
      </c>
      <c r="L58" s="12" t="s">
        <v>341</v>
      </c>
    </row>
    <row r="59" spans="1:12" ht="75">
      <c r="A59" s="117">
        <v>50</v>
      </c>
      <c r="B59" s="153" t="s">
        <v>740</v>
      </c>
      <c r="C59" s="13" t="s">
        <v>342</v>
      </c>
      <c r="D59" s="13" t="s">
        <v>343</v>
      </c>
      <c r="E59" s="13"/>
      <c r="F59" s="44" t="s">
        <v>775</v>
      </c>
      <c r="G59" s="26">
        <v>42686.15</v>
      </c>
      <c r="H59" s="26">
        <v>38417.54</v>
      </c>
      <c r="I59" s="29">
        <f t="shared" si="3"/>
        <v>4268.6100000000006</v>
      </c>
      <c r="J59" s="145" t="s">
        <v>482</v>
      </c>
      <c r="K59" s="13" t="s">
        <v>62</v>
      </c>
      <c r="L59" s="14" t="s">
        <v>344</v>
      </c>
    </row>
    <row r="60" spans="1:12" ht="75">
      <c r="A60" s="117">
        <v>51</v>
      </c>
      <c r="B60" s="153" t="s">
        <v>741</v>
      </c>
      <c r="C60" s="7" t="s">
        <v>345</v>
      </c>
      <c r="D60" s="7" t="s">
        <v>346</v>
      </c>
      <c r="E60" s="7"/>
      <c r="F60" s="44" t="s">
        <v>775</v>
      </c>
      <c r="G60" s="25">
        <v>39031.449999999997</v>
      </c>
      <c r="H60" s="217">
        <v>34737.980000000003</v>
      </c>
      <c r="I60" s="29">
        <v>4293.47</v>
      </c>
      <c r="J60" s="7" t="s">
        <v>347</v>
      </c>
      <c r="K60" s="7" t="s">
        <v>62</v>
      </c>
      <c r="L60" s="12" t="s">
        <v>348</v>
      </c>
    </row>
    <row r="61" spans="1:12" ht="90">
      <c r="A61" s="117">
        <v>52</v>
      </c>
      <c r="B61" s="153" t="s">
        <v>742</v>
      </c>
      <c r="C61" s="7" t="s">
        <v>349</v>
      </c>
      <c r="D61" s="7" t="s">
        <v>350</v>
      </c>
      <c r="E61" s="7"/>
      <c r="F61" s="44" t="s">
        <v>775</v>
      </c>
      <c r="G61" s="26">
        <v>46101.05</v>
      </c>
      <c r="H61" s="26">
        <v>41490.94</v>
      </c>
      <c r="I61" s="29">
        <f t="shared" ref="I61:I82" si="4">G61-H61</f>
        <v>4610.1100000000006</v>
      </c>
      <c r="J61" s="13" t="s">
        <v>351</v>
      </c>
      <c r="K61" s="7" t="s">
        <v>87</v>
      </c>
      <c r="L61" s="12" t="s">
        <v>352</v>
      </c>
    </row>
    <row r="62" spans="1:12" ht="60">
      <c r="A62" s="117">
        <v>53</v>
      </c>
      <c r="B62" s="153" t="s">
        <v>743</v>
      </c>
      <c r="C62" s="7" t="s">
        <v>353</v>
      </c>
      <c r="D62" s="7" t="s">
        <v>354</v>
      </c>
      <c r="E62" s="7"/>
      <c r="F62" s="44" t="s">
        <v>775</v>
      </c>
      <c r="G62" s="26">
        <v>44820.46</v>
      </c>
      <c r="H62" s="26">
        <v>40338.42</v>
      </c>
      <c r="I62" s="29">
        <f t="shared" si="4"/>
        <v>4482.0400000000009</v>
      </c>
      <c r="J62" s="7" t="s">
        <v>355</v>
      </c>
      <c r="K62" s="7" t="s">
        <v>67</v>
      </c>
      <c r="L62" s="12" t="s">
        <v>356</v>
      </c>
    </row>
    <row r="63" spans="1:12" ht="75">
      <c r="A63" s="117">
        <v>54</v>
      </c>
      <c r="B63" s="153" t="s">
        <v>744</v>
      </c>
      <c r="C63" s="7" t="s">
        <v>357</v>
      </c>
      <c r="D63" s="7" t="s">
        <v>358</v>
      </c>
      <c r="E63" s="7"/>
      <c r="F63" s="44" t="s">
        <v>776</v>
      </c>
      <c r="G63" s="26">
        <v>49283.24</v>
      </c>
      <c r="H63" s="26">
        <v>43499.99</v>
      </c>
      <c r="I63" s="29">
        <f t="shared" si="4"/>
        <v>5783.25</v>
      </c>
      <c r="J63" s="7" t="s">
        <v>359</v>
      </c>
      <c r="K63" s="7" t="s">
        <v>62</v>
      </c>
      <c r="L63" s="12" t="s">
        <v>360</v>
      </c>
    </row>
    <row r="64" spans="1:12" ht="195">
      <c r="A64" s="117">
        <v>55</v>
      </c>
      <c r="B64" s="153" t="s">
        <v>745</v>
      </c>
      <c r="C64" s="13" t="s">
        <v>361</v>
      </c>
      <c r="D64" s="13" t="s">
        <v>362</v>
      </c>
      <c r="E64" s="13"/>
      <c r="F64" s="44" t="s">
        <v>777</v>
      </c>
      <c r="G64" s="26">
        <v>39200</v>
      </c>
      <c r="H64" s="26">
        <v>35247</v>
      </c>
      <c r="I64" s="29">
        <f t="shared" si="4"/>
        <v>3953</v>
      </c>
      <c r="J64" s="145" t="s">
        <v>363</v>
      </c>
      <c r="K64" s="13" t="s">
        <v>195</v>
      </c>
      <c r="L64" s="14" t="s">
        <v>364</v>
      </c>
    </row>
    <row r="65" spans="1:12" ht="47.25">
      <c r="A65" s="117">
        <v>56</v>
      </c>
      <c r="B65" s="153" t="s">
        <v>746</v>
      </c>
      <c r="C65" s="7" t="s">
        <v>365</v>
      </c>
      <c r="D65" s="7" t="s">
        <v>366</v>
      </c>
      <c r="E65" s="7"/>
      <c r="F65" s="44" t="s">
        <v>775</v>
      </c>
      <c r="G65" s="32">
        <v>50397.58</v>
      </c>
      <c r="H65" s="26">
        <v>45000</v>
      </c>
      <c r="I65" s="29">
        <f t="shared" si="4"/>
        <v>5397.5800000000017</v>
      </c>
      <c r="J65" s="7" t="s">
        <v>367</v>
      </c>
      <c r="K65" s="7" t="s">
        <v>195</v>
      </c>
      <c r="L65" s="12" t="s">
        <v>368</v>
      </c>
    </row>
    <row r="66" spans="1:12" ht="165">
      <c r="A66" s="117">
        <v>57</v>
      </c>
      <c r="B66" s="153" t="s">
        <v>747</v>
      </c>
      <c r="C66" s="7" t="s">
        <v>369</v>
      </c>
      <c r="D66" s="7" t="s">
        <v>370</v>
      </c>
      <c r="E66" s="7"/>
      <c r="F66" s="44" t="s">
        <v>775</v>
      </c>
      <c r="G66" s="26">
        <v>49800.51</v>
      </c>
      <c r="H66" s="26">
        <v>44820.46</v>
      </c>
      <c r="I66" s="29">
        <f t="shared" si="4"/>
        <v>4980.0500000000029</v>
      </c>
      <c r="J66" s="13" t="s">
        <v>371</v>
      </c>
      <c r="K66" s="7" t="s">
        <v>195</v>
      </c>
      <c r="L66" s="12" t="s">
        <v>372</v>
      </c>
    </row>
    <row r="67" spans="1:12" ht="60">
      <c r="A67" s="117">
        <v>58</v>
      </c>
      <c r="B67" s="153" t="s">
        <v>748</v>
      </c>
      <c r="C67" s="7" t="s">
        <v>373</v>
      </c>
      <c r="D67" s="7" t="s">
        <v>374</v>
      </c>
      <c r="E67" s="7"/>
      <c r="F67" s="44" t="s">
        <v>775</v>
      </c>
      <c r="G67" s="26">
        <v>49800.51</v>
      </c>
      <c r="H67" s="26">
        <v>44820.46</v>
      </c>
      <c r="I67" s="29">
        <f t="shared" si="4"/>
        <v>4980.0500000000029</v>
      </c>
      <c r="J67" s="7" t="s">
        <v>1910</v>
      </c>
      <c r="K67" s="7" t="s">
        <v>195</v>
      </c>
      <c r="L67" s="12" t="s">
        <v>375</v>
      </c>
    </row>
    <row r="68" spans="1:12" ht="75">
      <c r="A68" s="117">
        <v>59</v>
      </c>
      <c r="B68" s="153" t="s">
        <v>749</v>
      </c>
      <c r="C68" s="7" t="s">
        <v>376</v>
      </c>
      <c r="D68" s="7" t="s">
        <v>377</v>
      </c>
      <c r="E68" s="7" t="s">
        <v>378</v>
      </c>
      <c r="F68" s="44" t="s">
        <v>775</v>
      </c>
      <c r="G68" s="26">
        <v>49800.51</v>
      </c>
      <c r="H68" s="26">
        <v>44820.46</v>
      </c>
      <c r="I68" s="29">
        <f t="shared" si="4"/>
        <v>4980.0500000000029</v>
      </c>
      <c r="J68" s="7" t="s">
        <v>379</v>
      </c>
      <c r="K68" s="7" t="s">
        <v>195</v>
      </c>
      <c r="L68" s="12" t="s">
        <v>380</v>
      </c>
    </row>
    <row r="69" spans="1:12" ht="75">
      <c r="A69" s="117">
        <v>60</v>
      </c>
      <c r="B69" s="153" t="s">
        <v>750</v>
      </c>
      <c r="C69" s="7" t="s">
        <v>381</v>
      </c>
      <c r="D69" s="7" t="s">
        <v>382</v>
      </c>
      <c r="E69" s="7"/>
      <c r="F69" s="44" t="s">
        <v>776</v>
      </c>
      <c r="G69" s="30">
        <v>47168.2</v>
      </c>
      <c r="H69" s="29">
        <v>42451.38</v>
      </c>
      <c r="I69" s="29">
        <f t="shared" si="4"/>
        <v>4716.82</v>
      </c>
      <c r="J69" s="7" t="s">
        <v>383</v>
      </c>
      <c r="K69" s="7" t="s">
        <v>195</v>
      </c>
      <c r="L69" s="12" t="s">
        <v>384</v>
      </c>
    </row>
    <row r="70" spans="1:12" ht="90">
      <c r="A70" s="117">
        <v>61</v>
      </c>
      <c r="B70" s="153" t="s">
        <v>751</v>
      </c>
      <c r="C70" s="7" t="s">
        <v>385</v>
      </c>
      <c r="D70" s="7" t="s">
        <v>386</v>
      </c>
      <c r="E70" s="7"/>
      <c r="F70" s="44" t="s">
        <v>775</v>
      </c>
      <c r="G70" s="30">
        <v>49800.51</v>
      </c>
      <c r="H70" s="29">
        <v>44820.46</v>
      </c>
      <c r="I70" s="29">
        <f t="shared" si="4"/>
        <v>4980.0500000000029</v>
      </c>
      <c r="J70" s="13" t="s">
        <v>1911</v>
      </c>
      <c r="K70" s="7" t="s">
        <v>195</v>
      </c>
      <c r="L70" s="12" t="s">
        <v>387</v>
      </c>
    </row>
    <row r="71" spans="1:12" ht="75">
      <c r="A71" s="117">
        <v>62</v>
      </c>
      <c r="B71" s="153" t="s">
        <v>752</v>
      </c>
      <c r="C71" s="7" t="s">
        <v>388</v>
      </c>
      <c r="D71" s="7" t="s">
        <v>389</v>
      </c>
      <c r="E71" s="7"/>
      <c r="F71" s="44" t="s">
        <v>778</v>
      </c>
      <c r="G71" s="30">
        <v>39310.39</v>
      </c>
      <c r="H71" s="29">
        <v>35379.35</v>
      </c>
      <c r="I71" s="29">
        <f t="shared" si="4"/>
        <v>3931.0400000000009</v>
      </c>
      <c r="J71" s="7" t="s">
        <v>390</v>
      </c>
      <c r="K71" s="7" t="s">
        <v>195</v>
      </c>
      <c r="L71" s="12" t="s">
        <v>391</v>
      </c>
    </row>
    <row r="72" spans="1:12" ht="75">
      <c r="A72" s="117">
        <v>63</v>
      </c>
      <c r="B72" s="153" t="s">
        <v>753</v>
      </c>
      <c r="C72" s="7" t="s">
        <v>392</v>
      </c>
      <c r="D72" s="7" t="s">
        <v>393</v>
      </c>
      <c r="E72" s="7"/>
      <c r="F72" s="44" t="s">
        <v>775</v>
      </c>
      <c r="G72" s="30">
        <v>44109.03</v>
      </c>
      <c r="H72" s="29">
        <v>39698.120000000003</v>
      </c>
      <c r="I72" s="29">
        <f t="shared" si="4"/>
        <v>4410.9099999999962</v>
      </c>
      <c r="J72" s="7" t="s">
        <v>394</v>
      </c>
      <c r="K72" s="7" t="s">
        <v>62</v>
      </c>
      <c r="L72" s="12" t="s">
        <v>395</v>
      </c>
    </row>
    <row r="73" spans="1:12" ht="90">
      <c r="A73" s="117">
        <v>64</v>
      </c>
      <c r="B73" s="153" t="s">
        <v>754</v>
      </c>
      <c r="C73" s="7" t="s">
        <v>396</v>
      </c>
      <c r="D73" s="7" t="s">
        <v>397</v>
      </c>
      <c r="E73" s="7"/>
      <c r="F73" s="44" t="s">
        <v>775</v>
      </c>
      <c r="G73" s="30">
        <v>47666.21</v>
      </c>
      <c r="H73" s="29">
        <v>42899.59</v>
      </c>
      <c r="I73" s="29">
        <f t="shared" si="4"/>
        <v>4766.6200000000026</v>
      </c>
      <c r="J73" s="7" t="s">
        <v>398</v>
      </c>
      <c r="K73" s="7" t="s">
        <v>195</v>
      </c>
      <c r="L73" s="12" t="s">
        <v>399</v>
      </c>
    </row>
    <row r="74" spans="1:12" ht="120">
      <c r="A74" s="117">
        <v>65</v>
      </c>
      <c r="B74" s="153" t="s">
        <v>755</v>
      </c>
      <c r="C74" s="7" t="s">
        <v>400</v>
      </c>
      <c r="D74" s="7" t="s">
        <v>401</v>
      </c>
      <c r="E74" s="7"/>
      <c r="F74" s="44" t="s">
        <v>775</v>
      </c>
      <c r="G74" s="30">
        <v>49800.51</v>
      </c>
      <c r="H74" s="29">
        <v>44820.46</v>
      </c>
      <c r="I74" s="29">
        <f t="shared" si="4"/>
        <v>4980.0500000000029</v>
      </c>
      <c r="J74" s="13" t="s">
        <v>402</v>
      </c>
      <c r="K74" s="7" t="s">
        <v>62</v>
      </c>
      <c r="L74" s="12" t="s">
        <v>403</v>
      </c>
    </row>
    <row r="75" spans="1:12" ht="120">
      <c r="A75" s="117">
        <v>66</v>
      </c>
      <c r="B75" s="153" t="s">
        <v>756</v>
      </c>
      <c r="C75" s="7" t="s">
        <v>404</v>
      </c>
      <c r="D75" s="7" t="s">
        <v>405</v>
      </c>
      <c r="E75" s="7"/>
      <c r="F75" s="44" t="s">
        <v>775</v>
      </c>
      <c r="G75" s="30">
        <v>39999.57</v>
      </c>
      <c r="H75" s="29">
        <v>35999.61</v>
      </c>
      <c r="I75" s="29">
        <f t="shared" si="4"/>
        <v>3999.9599999999991</v>
      </c>
      <c r="J75" s="7" t="s">
        <v>406</v>
      </c>
      <c r="K75" s="7" t="s">
        <v>62</v>
      </c>
      <c r="L75" s="12" t="s">
        <v>407</v>
      </c>
    </row>
    <row r="76" spans="1:12" ht="105">
      <c r="A76" s="117">
        <v>67</v>
      </c>
      <c r="B76" s="153" t="s">
        <v>757</v>
      </c>
      <c r="C76" s="7" t="s">
        <v>408</v>
      </c>
      <c r="D76" s="7" t="s">
        <v>409</v>
      </c>
      <c r="E76" s="7"/>
      <c r="F76" s="44" t="s">
        <v>775</v>
      </c>
      <c r="G76" s="30">
        <v>49731.59</v>
      </c>
      <c r="H76" s="29">
        <v>44758.42</v>
      </c>
      <c r="I76" s="29">
        <f t="shared" si="4"/>
        <v>4973.1699999999983</v>
      </c>
      <c r="J76" s="7" t="s">
        <v>410</v>
      </c>
      <c r="K76" s="7" t="s">
        <v>67</v>
      </c>
      <c r="L76" s="12" t="s">
        <v>411</v>
      </c>
    </row>
    <row r="77" spans="1:12" ht="135">
      <c r="A77" s="117">
        <v>68</v>
      </c>
      <c r="B77" s="153" t="s">
        <v>758</v>
      </c>
      <c r="C77" s="13" t="s">
        <v>412</v>
      </c>
      <c r="D77" s="13" t="s">
        <v>413</v>
      </c>
      <c r="E77" s="13"/>
      <c r="F77" s="44" t="s">
        <v>775</v>
      </c>
      <c r="G77" s="30">
        <v>42641.73</v>
      </c>
      <c r="H77" s="29">
        <v>38377.56</v>
      </c>
      <c r="I77" s="29">
        <f t="shared" si="4"/>
        <v>4264.1700000000055</v>
      </c>
      <c r="J77" s="145" t="s">
        <v>414</v>
      </c>
      <c r="K77" s="13" t="s">
        <v>87</v>
      </c>
      <c r="L77" s="14" t="s">
        <v>415</v>
      </c>
    </row>
    <row r="78" spans="1:12" ht="47.25">
      <c r="A78" s="117">
        <v>69</v>
      </c>
      <c r="B78" s="153" t="s">
        <v>759</v>
      </c>
      <c r="C78" s="7" t="s">
        <v>416</v>
      </c>
      <c r="D78" s="7" t="s">
        <v>417</v>
      </c>
      <c r="E78" s="7"/>
      <c r="F78" s="44" t="s">
        <v>775</v>
      </c>
      <c r="G78" s="30">
        <v>49999.16</v>
      </c>
      <c r="H78" s="29">
        <v>44999.24</v>
      </c>
      <c r="I78" s="29">
        <f t="shared" si="4"/>
        <v>4999.9200000000055</v>
      </c>
      <c r="J78" s="7" t="s">
        <v>418</v>
      </c>
      <c r="K78" s="7" t="s">
        <v>107</v>
      </c>
      <c r="L78" s="12" t="s">
        <v>419</v>
      </c>
    </row>
    <row r="79" spans="1:12" ht="60">
      <c r="A79" s="117">
        <v>70</v>
      </c>
      <c r="B79" s="153" t="s">
        <v>760</v>
      </c>
      <c r="C79" s="7" t="s">
        <v>420</v>
      </c>
      <c r="D79" s="7" t="s">
        <v>421</v>
      </c>
      <c r="E79" s="7"/>
      <c r="F79" s="44" t="s">
        <v>775</v>
      </c>
      <c r="G79" s="39">
        <v>44930.73</v>
      </c>
      <c r="H79" s="40">
        <v>40437.660000000003</v>
      </c>
      <c r="I79" s="29">
        <f t="shared" si="4"/>
        <v>4493.07</v>
      </c>
      <c r="J79" s="13" t="s">
        <v>422</v>
      </c>
      <c r="K79" s="7" t="s">
        <v>62</v>
      </c>
      <c r="L79" s="12" t="s">
        <v>423</v>
      </c>
    </row>
    <row r="80" spans="1:12" ht="75">
      <c r="A80" s="117">
        <v>71</v>
      </c>
      <c r="B80" s="153" t="s">
        <v>761</v>
      </c>
      <c r="C80" s="7" t="s">
        <v>424</v>
      </c>
      <c r="D80" s="7" t="s">
        <v>425</v>
      </c>
      <c r="E80" s="7"/>
      <c r="F80" s="44" t="s">
        <v>779</v>
      </c>
      <c r="G80" s="39">
        <v>44820.46</v>
      </c>
      <c r="H80" s="40">
        <v>40338.410000000003</v>
      </c>
      <c r="I80" s="29">
        <f t="shared" si="4"/>
        <v>4482.0499999999956</v>
      </c>
      <c r="J80" s="7" t="s">
        <v>426</v>
      </c>
      <c r="K80" s="7" t="s">
        <v>195</v>
      </c>
      <c r="L80" s="12" t="s">
        <v>427</v>
      </c>
    </row>
    <row r="81" spans="1:12" ht="90">
      <c r="A81" s="117">
        <v>72</v>
      </c>
      <c r="B81" s="153" t="s">
        <v>762</v>
      </c>
      <c r="C81" s="13" t="s">
        <v>428</v>
      </c>
      <c r="D81" s="13" t="s">
        <v>429</v>
      </c>
      <c r="E81" s="13"/>
      <c r="F81" s="44" t="s">
        <v>777</v>
      </c>
      <c r="G81" s="39">
        <v>45816.37</v>
      </c>
      <c r="H81" s="40">
        <v>41234.730000000003</v>
      </c>
      <c r="I81" s="29">
        <f t="shared" si="4"/>
        <v>4581.6399999999994</v>
      </c>
      <c r="J81" s="145" t="s">
        <v>430</v>
      </c>
      <c r="K81" s="13" t="s">
        <v>195</v>
      </c>
      <c r="L81" s="14" t="s">
        <v>431</v>
      </c>
    </row>
    <row r="82" spans="1:12" ht="120">
      <c r="A82" s="117">
        <v>73</v>
      </c>
      <c r="B82" s="153" t="s">
        <v>763</v>
      </c>
      <c r="C82" s="7" t="s">
        <v>432</v>
      </c>
      <c r="D82" s="7" t="s">
        <v>433</v>
      </c>
      <c r="E82" s="7"/>
      <c r="F82" s="44" t="s">
        <v>775</v>
      </c>
      <c r="G82" s="39">
        <v>48811.42</v>
      </c>
      <c r="H82" s="40">
        <v>43930.27</v>
      </c>
      <c r="I82" s="29">
        <f t="shared" si="4"/>
        <v>4881.1500000000015</v>
      </c>
      <c r="J82" s="7" t="s">
        <v>434</v>
      </c>
      <c r="K82" s="7" t="s">
        <v>87</v>
      </c>
      <c r="L82" s="12" t="s">
        <v>435</v>
      </c>
    </row>
    <row r="83" spans="1:12" s="232" customFormat="1" ht="60">
      <c r="A83" s="117">
        <v>74</v>
      </c>
      <c r="B83" s="153" t="s">
        <v>764</v>
      </c>
      <c r="C83" s="7" t="s">
        <v>436</v>
      </c>
      <c r="D83" s="7" t="s">
        <v>437</v>
      </c>
      <c r="E83" s="7"/>
      <c r="F83" s="44" t="s">
        <v>775</v>
      </c>
      <c r="G83" s="39">
        <v>49800.51</v>
      </c>
      <c r="H83" s="40">
        <v>44820.46</v>
      </c>
      <c r="I83" s="29">
        <f>G83-H83</f>
        <v>4980.0500000000029</v>
      </c>
      <c r="J83" s="13" t="s">
        <v>438</v>
      </c>
      <c r="K83" s="7" t="s">
        <v>87</v>
      </c>
      <c r="L83" s="12" t="s">
        <v>439</v>
      </c>
    </row>
    <row r="84" spans="1:12" s="232" customFormat="1" ht="178.5" customHeight="1">
      <c r="A84" s="117">
        <v>75</v>
      </c>
      <c r="B84" s="356" t="s">
        <v>1885</v>
      </c>
      <c r="C84" s="356" t="s">
        <v>1886</v>
      </c>
      <c r="D84" s="356" t="s">
        <v>1887</v>
      </c>
      <c r="E84" s="356" t="s">
        <v>36</v>
      </c>
      <c r="F84" s="357">
        <v>41897</v>
      </c>
      <c r="G84" s="356">
        <v>26664.89</v>
      </c>
      <c r="H84" s="356">
        <v>23998.400000000001</v>
      </c>
      <c r="I84" s="356">
        <v>2666.49</v>
      </c>
      <c r="J84" s="359" t="s">
        <v>1903</v>
      </c>
      <c r="K84" s="356" t="s">
        <v>18</v>
      </c>
      <c r="L84" s="356" t="s">
        <v>1888</v>
      </c>
    </row>
    <row r="85" spans="1:12" s="232" customFormat="1" ht="216.75" customHeight="1">
      <c r="A85" s="117">
        <v>76</v>
      </c>
      <c r="B85" s="356" t="s">
        <v>1889</v>
      </c>
      <c r="C85" s="356" t="s">
        <v>1890</v>
      </c>
      <c r="D85" s="356" t="s">
        <v>1891</v>
      </c>
      <c r="E85" s="356" t="s">
        <v>36</v>
      </c>
      <c r="F85" s="357">
        <v>41897</v>
      </c>
      <c r="G85" s="356">
        <v>23992.19</v>
      </c>
      <c r="H85" s="356">
        <v>21592.97</v>
      </c>
      <c r="I85" s="356">
        <v>2399.2199999999998</v>
      </c>
      <c r="J85" s="359" t="s">
        <v>1902</v>
      </c>
      <c r="K85" s="356" t="s">
        <v>18</v>
      </c>
      <c r="L85" s="356" t="s">
        <v>1892</v>
      </c>
    </row>
    <row r="86" spans="1:12" s="232" customFormat="1" ht="78.75" customHeight="1">
      <c r="A86" s="355">
        <v>77</v>
      </c>
      <c r="B86" s="356" t="s">
        <v>1893</v>
      </c>
      <c r="C86" s="356" t="s">
        <v>1894</v>
      </c>
      <c r="D86" s="356" t="s">
        <v>1895</v>
      </c>
      <c r="E86" s="356" t="s">
        <v>36</v>
      </c>
      <c r="F86" s="357">
        <v>41897</v>
      </c>
      <c r="G86" s="356">
        <v>30796.06</v>
      </c>
      <c r="H86" s="356">
        <v>24000</v>
      </c>
      <c r="I86" s="356">
        <v>6796.06</v>
      </c>
      <c r="J86" s="359" t="s">
        <v>1901</v>
      </c>
      <c r="K86" s="356" t="s">
        <v>18</v>
      </c>
      <c r="L86" s="356" t="s">
        <v>1896</v>
      </c>
    </row>
    <row r="87" spans="1:12" ht="94.5">
      <c r="A87" s="166">
        <v>78</v>
      </c>
      <c r="B87" s="356" t="s">
        <v>1897</v>
      </c>
      <c r="C87" s="356" t="s">
        <v>1898</v>
      </c>
      <c r="D87" s="356" t="s">
        <v>1899</v>
      </c>
      <c r="E87" s="356" t="s">
        <v>36</v>
      </c>
      <c r="F87" s="357">
        <v>41897</v>
      </c>
      <c r="G87" s="356">
        <v>26423.1</v>
      </c>
      <c r="H87" s="356">
        <v>23780.79</v>
      </c>
      <c r="I87" s="356">
        <v>2642.31</v>
      </c>
      <c r="J87" s="359" t="s">
        <v>1963</v>
      </c>
      <c r="K87" s="358" t="s">
        <v>62</v>
      </c>
      <c r="L87" s="356" t="s">
        <v>1900</v>
      </c>
    </row>
    <row r="88" spans="1:12" s="138" customFormat="1">
      <c r="A88" s="459" t="s">
        <v>1239</v>
      </c>
      <c r="B88" s="460"/>
      <c r="C88" s="460"/>
      <c r="D88" s="460"/>
      <c r="E88" s="460"/>
      <c r="F88" s="460"/>
      <c r="G88" s="460"/>
      <c r="H88" s="460"/>
      <c r="I88" s="460"/>
      <c r="J88" s="460"/>
      <c r="K88" s="460"/>
      <c r="L88" s="461"/>
    </row>
    <row r="89" spans="1:12" ht="75">
      <c r="A89" s="117">
        <v>1</v>
      </c>
      <c r="B89" s="153" t="s">
        <v>1357</v>
      </c>
      <c r="C89" s="7" t="s">
        <v>483</v>
      </c>
      <c r="D89" s="7" t="s">
        <v>526</v>
      </c>
      <c r="E89" s="7" t="s">
        <v>560</v>
      </c>
      <c r="F89" s="218" t="s">
        <v>1392</v>
      </c>
      <c r="G89" s="41">
        <v>98352.5</v>
      </c>
      <c r="H89" s="41">
        <v>88517.25</v>
      </c>
      <c r="I89" s="29">
        <f t="shared" ref="I89:I124" si="5">G89-H89</f>
        <v>9835.25</v>
      </c>
      <c r="J89" s="7" t="s">
        <v>1912</v>
      </c>
      <c r="K89" s="7" t="s">
        <v>18</v>
      </c>
      <c r="L89" s="12" t="s">
        <v>166</v>
      </c>
    </row>
    <row r="90" spans="1:12" ht="135">
      <c r="A90" s="117">
        <v>2</v>
      </c>
      <c r="B90" s="153" t="s">
        <v>1358</v>
      </c>
      <c r="C90" s="7" t="s">
        <v>484</v>
      </c>
      <c r="D90" s="7" t="s">
        <v>154</v>
      </c>
      <c r="E90" s="7" t="s">
        <v>561</v>
      </c>
      <c r="F90" s="218" t="s">
        <v>1393</v>
      </c>
      <c r="G90" s="41">
        <v>99991.18</v>
      </c>
      <c r="H90" s="41">
        <v>89992.06</v>
      </c>
      <c r="I90" s="29">
        <f t="shared" si="5"/>
        <v>9999.1199999999953</v>
      </c>
      <c r="J90" s="7" t="s">
        <v>575</v>
      </c>
      <c r="K90" s="7" t="s">
        <v>87</v>
      </c>
      <c r="L90" s="12" t="s">
        <v>156</v>
      </c>
    </row>
    <row r="91" spans="1:12" ht="105">
      <c r="A91" s="117">
        <v>3</v>
      </c>
      <c r="B91" s="153" t="s">
        <v>1359</v>
      </c>
      <c r="C91" s="13" t="s">
        <v>485</v>
      </c>
      <c r="D91" s="13" t="s">
        <v>527</v>
      </c>
      <c r="E91" s="13"/>
      <c r="F91" s="218" t="s">
        <v>1394</v>
      </c>
      <c r="G91" s="41">
        <v>110738.87</v>
      </c>
      <c r="H91" s="41">
        <v>99664.98</v>
      </c>
      <c r="I91" s="29">
        <f t="shared" si="5"/>
        <v>11073.89</v>
      </c>
      <c r="J91" s="145" t="s">
        <v>576</v>
      </c>
      <c r="K91" s="13" t="s">
        <v>18</v>
      </c>
      <c r="L91" s="14" t="s">
        <v>623</v>
      </c>
    </row>
    <row r="92" spans="1:12" ht="75">
      <c r="A92" s="117">
        <v>4</v>
      </c>
      <c r="B92" s="153" t="s">
        <v>1360</v>
      </c>
      <c r="C92" s="7" t="s">
        <v>486</v>
      </c>
      <c r="D92" s="7" t="s">
        <v>190</v>
      </c>
      <c r="E92" s="7" t="s">
        <v>562</v>
      </c>
      <c r="F92" s="218" t="s">
        <v>1395</v>
      </c>
      <c r="G92" s="41">
        <v>99999.89</v>
      </c>
      <c r="H92" s="41">
        <v>89999.9</v>
      </c>
      <c r="I92" s="29">
        <f t="shared" si="5"/>
        <v>9999.9900000000052</v>
      </c>
      <c r="J92" s="7" t="s">
        <v>577</v>
      </c>
      <c r="K92" s="7" t="s">
        <v>18</v>
      </c>
      <c r="L92" s="12" t="s">
        <v>624</v>
      </c>
    </row>
    <row r="93" spans="1:12" ht="75">
      <c r="A93" s="117">
        <v>5</v>
      </c>
      <c r="B93" s="153" t="s">
        <v>1361</v>
      </c>
      <c r="C93" s="7" t="s">
        <v>487</v>
      </c>
      <c r="D93" s="7" t="s">
        <v>528</v>
      </c>
      <c r="E93" s="7" t="s">
        <v>563</v>
      </c>
      <c r="F93" s="218" t="s">
        <v>1396</v>
      </c>
      <c r="G93" s="41">
        <v>110269.41</v>
      </c>
      <c r="H93" s="41">
        <v>99242.47</v>
      </c>
      <c r="I93" s="29">
        <f t="shared" si="5"/>
        <v>11026.940000000002</v>
      </c>
      <c r="J93" s="13" t="s">
        <v>578</v>
      </c>
      <c r="K93" s="7" t="s">
        <v>18</v>
      </c>
      <c r="L93" s="12" t="s">
        <v>625</v>
      </c>
    </row>
    <row r="94" spans="1:12" ht="105">
      <c r="A94" s="117">
        <v>6</v>
      </c>
      <c r="B94" s="153" t="s">
        <v>1362</v>
      </c>
      <c r="C94" s="7" t="s">
        <v>488</v>
      </c>
      <c r="D94" s="7" t="s">
        <v>529</v>
      </c>
      <c r="E94" s="7" t="s">
        <v>564</v>
      </c>
      <c r="F94" s="218" t="s">
        <v>1395</v>
      </c>
      <c r="G94" s="41">
        <v>99600.98</v>
      </c>
      <c r="H94" s="41">
        <v>89640.88</v>
      </c>
      <c r="I94" s="29">
        <f t="shared" si="5"/>
        <v>9960.0999999999913</v>
      </c>
      <c r="J94" s="7" t="s">
        <v>579</v>
      </c>
      <c r="K94" s="7" t="s">
        <v>18</v>
      </c>
      <c r="L94" s="12" t="s">
        <v>626</v>
      </c>
    </row>
    <row r="95" spans="1:12" ht="75">
      <c r="A95" s="117">
        <v>7</v>
      </c>
      <c r="B95" s="153" t="s">
        <v>1363</v>
      </c>
      <c r="C95" s="7" t="s">
        <v>489</v>
      </c>
      <c r="D95" s="7" t="s">
        <v>530</v>
      </c>
      <c r="E95" s="7"/>
      <c r="F95" s="218" t="s">
        <v>1397</v>
      </c>
      <c r="G95" s="41">
        <v>109985.17</v>
      </c>
      <c r="H95" s="41">
        <v>98986.65</v>
      </c>
      <c r="I95" s="29">
        <f t="shared" si="5"/>
        <v>10998.520000000004</v>
      </c>
      <c r="J95" s="7" t="s">
        <v>580</v>
      </c>
      <c r="K95" s="7" t="s">
        <v>18</v>
      </c>
      <c r="L95" s="12" t="s">
        <v>627</v>
      </c>
    </row>
    <row r="96" spans="1:12" ht="210">
      <c r="A96" s="117">
        <v>8</v>
      </c>
      <c r="B96" s="153" t="s">
        <v>1364</v>
      </c>
      <c r="C96" s="13" t="s">
        <v>490</v>
      </c>
      <c r="D96" s="13" t="s">
        <v>531</v>
      </c>
      <c r="E96" s="13"/>
      <c r="F96" s="218" t="s">
        <v>1396</v>
      </c>
      <c r="G96" s="41">
        <v>111041.77</v>
      </c>
      <c r="H96" s="41">
        <v>99937.59</v>
      </c>
      <c r="I96" s="29">
        <f t="shared" si="5"/>
        <v>11104.180000000008</v>
      </c>
      <c r="J96" s="145" t="s">
        <v>1905</v>
      </c>
      <c r="K96" s="13" t="s">
        <v>611</v>
      </c>
      <c r="L96" s="14" t="s">
        <v>628</v>
      </c>
    </row>
    <row r="97" spans="1:12" ht="135">
      <c r="A97" s="117">
        <v>9</v>
      </c>
      <c r="B97" s="153" t="s">
        <v>1365</v>
      </c>
      <c r="C97" s="7" t="s">
        <v>491</v>
      </c>
      <c r="D97" s="7" t="s">
        <v>532</v>
      </c>
      <c r="E97" s="7" t="s">
        <v>565</v>
      </c>
      <c r="F97" s="218" t="s">
        <v>1394</v>
      </c>
      <c r="G97" s="41">
        <v>109050.5</v>
      </c>
      <c r="H97" s="41">
        <v>98145.45</v>
      </c>
      <c r="I97" s="29">
        <f t="shared" si="5"/>
        <v>10905.050000000003</v>
      </c>
      <c r="J97" s="7" t="s">
        <v>581</v>
      </c>
      <c r="K97" s="7" t="s">
        <v>612</v>
      </c>
      <c r="L97" s="12" t="s">
        <v>629</v>
      </c>
    </row>
    <row r="98" spans="1:12" ht="47.25">
      <c r="A98" s="117">
        <v>10</v>
      </c>
      <c r="B98" s="153" t="s">
        <v>1366</v>
      </c>
      <c r="C98" s="7" t="s">
        <v>492</v>
      </c>
      <c r="D98" s="7" t="s">
        <v>533</v>
      </c>
      <c r="E98" s="7"/>
      <c r="F98" s="218" t="s">
        <v>1396</v>
      </c>
      <c r="G98" s="41">
        <v>109966.63</v>
      </c>
      <c r="H98" s="41">
        <v>98969.97</v>
      </c>
      <c r="I98" s="29">
        <f t="shared" si="5"/>
        <v>10996.660000000003</v>
      </c>
      <c r="J98" s="13" t="s">
        <v>582</v>
      </c>
      <c r="K98" s="7" t="s">
        <v>613</v>
      </c>
      <c r="L98" s="12" t="s">
        <v>630</v>
      </c>
    </row>
    <row r="99" spans="1:12" ht="150">
      <c r="A99" s="117">
        <v>11</v>
      </c>
      <c r="B99" s="153" t="s">
        <v>1367</v>
      </c>
      <c r="C99" s="7" t="s">
        <v>493</v>
      </c>
      <c r="D99" s="7" t="s">
        <v>534</v>
      </c>
      <c r="E99" s="7" t="s">
        <v>566</v>
      </c>
      <c r="F99" s="218" t="s">
        <v>1398</v>
      </c>
      <c r="G99" s="41">
        <v>107650.55</v>
      </c>
      <c r="H99" s="41">
        <v>96885.5</v>
      </c>
      <c r="I99" s="29">
        <f t="shared" si="5"/>
        <v>10765.050000000003</v>
      </c>
      <c r="J99" s="7" t="s">
        <v>583</v>
      </c>
      <c r="K99" s="7" t="s">
        <v>614</v>
      </c>
      <c r="L99" s="12" t="s">
        <v>631</v>
      </c>
    </row>
    <row r="100" spans="1:12" ht="47.25">
      <c r="A100" s="117">
        <v>12</v>
      </c>
      <c r="B100" s="153" t="s">
        <v>1368</v>
      </c>
      <c r="C100" s="7" t="s">
        <v>494</v>
      </c>
      <c r="D100" s="7" t="s">
        <v>535</v>
      </c>
      <c r="E100" s="7"/>
      <c r="F100" s="218" t="s">
        <v>1399</v>
      </c>
      <c r="G100" s="41">
        <v>111721.31</v>
      </c>
      <c r="H100" s="41">
        <v>99376.11</v>
      </c>
      <c r="I100" s="29">
        <f t="shared" si="5"/>
        <v>12345.199999999997</v>
      </c>
      <c r="J100" s="7" t="s">
        <v>584</v>
      </c>
      <c r="K100" s="7" t="s">
        <v>18</v>
      </c>
      <c r="L100" s="12" t="s">
        <v>632</v>
      </c>
    </row>
    <row r="101" spans="1:12" ht="120">
      <c r="A101" s="418">
        <v>13</v>
      </c>
      <c r="B101" s="419" t="s">
        <v>2417</v>
      </c>
      <c r="C101" s="420" t="s">
        <v>495</v>
      </c>
      <c r="D101" s="420" t="s">
        <v>536</v>
      </c>
      <c r="E101" s="420" t="s">
        <v>567</v>
      </c>
      <c r="F101" s="415" t="s">
        <v>1396</v>
      </c>
      <c r="G101" s="421">
        <v>110272.57</v>
      </c>
      <c r="H101" s="421">
        <v>99245.31</v>
      </c>
      <c r="I101" s="422">
        <f t="shared" si="5"/>
        <v>11027.260000000009</v>
      </c>
      <c r="J101" s="423" t="s">
        <v>585</v>
      </c>
      <c r="K101" s="420" t="s">
        <v>18</v>
      </c>
      <c r="L101" s="424" t="s">
        <v>633</v>
      </c>
    </row>
    <row r="102" spans="1:12" ht="90">
      <c r="A102" s="117">
        <v>14</v>
      </c>
      <c r="B102" s="153" t="s">
        <v>1369</v>
      </c>
      <c r="C102" s="7" t="s">
        <v>496</v>
      </c>
      <c r="D102" s="7" t="s">
        <v>322</v>
      </c>
      <c r="E102" s="7" t="s">
        <v>568</v>
      </c>
      <c r="F102" s="218" t="s">
        <v>767</v>
      </c>
      <c r="G102" s="41">
        <v>110984</v>
      </c>
      <c r="H102" s="41">
        <v>99885.6</v>
      </c>
      <c r="I102" s="29">
        <f t="shared" si="5"/>
        <v>11098.399999999994</v>
      </c>
      <c r="J102" s="7" t="s">
        <v>586</v>
      </c>
      <c r="K102" s="7" t="s">
        <v>615</v>
      </c>
      <c r="L102" s="12" t="s">
        <v>634</v>
      </c>
    </row>
    <row r="103" spans="1:12" ht="60">
      <c r="A103" s="117">
        <v>15</v>
      </c>
      <c r="B103" s="153" t="s">
        <v>1370</v>
      </c>
      <c r="C103" s="7" t="s">
        <v>497</v>
      </c>
      <c r="D103" s="7" t="s">
        <v>537</v>
      </c>
      <c r="E103" s="7" t="s">
        <v>569</v>
      </c>
      <c r="F103" s="218" t="s">
        <v>1396</v>
      </c>
      <c r="G103" s="41">
        <v>102841.05</v>
      </c>
      <c r="H103" s="41">
        <v>90253.31</v>
      </c>
      <c r="I103" s="29">
        <f t="shared" si="5"/>
        <v>12587.740000000005</v>
      </c>
      <c r="J103" s="13" t="s">
        <v>587</v>
      </c>
      <c r="K103" s="7" t="s">
        <v>616</v>
      </c>
      <c r="L103" s="12" t="s">
        <v>635</v>
      </c>
    </row>
    <row r="104" spans="1:12" ht="135">
      <c r="A104" s="117">
        <v>16</v>
      </c>
      <c r="B104" s="153" t="s">
        <v>1371</v>
      </c>
      <c r="C104" s="7" t="s">
        <v>498</v>
      </c>
      <c r="D104" s="7" t="s">
        <v>425</v>
      </c>
      <c r="E104" s="7"/>
      <c r="F104" s="216" t="s">
        <v>768</v>
      </c>
      <c r="G104" s="41">
        <v>99599.79</v>
      </c>
      <c r="H104" s="41">
        <v>89639.81</v>
      </c>
      <c r="I104" s="29">
        <f t="shared" si="5"/>
        <v>9959.9799999999959</v>
      </c>
      <c r="J104" s="7" t="s">
        <v>588</v>
      </c>
      <c r="K104" s="7" t="s">
        <v>621</v>
      </c>
      <c r="L104" s="12" t="s">
        <v>636</v>
      </c>
    </row>
    <row r="105" spans="1:12" ht="105">
      <c r="A105" s="117">
        <v>17</v>
      </c>
      <c r="B105" s="153" t="s">
        <v>1372</v>
      </c>
      <c r="C105" s="7" t="s">
        <v>499</v>
      </c>
      <c r="D105" s="7" t="s">
        <v>538</v>
      </c>
      <c r="E105" s="7" t="s">
        <v>570</v>
      </c>
      <c r="F105" s="218" t="s">
        <v>1399</v>
      </c>
      <c r="G105" s="41">
        <v>36270.78</v>
      </c>
      <c r="H105" s="41">
        <v>32643.71</v>
      </c>
      <c r="I105" s="29">
        <f t="shared" si="5"/>
        <v>3627.0699999999997</v>
      </c>
      <c r="J105" s="7" t="s">
        <v>589</v>
      </c>
      <c r="K105" s="7" t="s">
        <v>62</v>
      </c>
      <c r="L105" s="12" t="s">
        <v>637</v>
      </c>
    </row>
    <row r="106" spans="1:12" ht="60">
      <c r="A106" s="117">
        <v>18</v>
      </c>
      <c r="B106" s="153" t="s">
        <v>1373</v>
      </c>
      <c r="C106" s="13" t="s">
        <v>500</v>
      </c>
      <c r="D106" s="13" t="s">
        <v>539</v>
      </c>
      <c r="E106" s="13"/>
      <c r="F106" s="218" t="s">
        <v>1394</v>
      </c>
      <c r="G106" s="41">
        <v>42681.06</v>
      </c>
      <c r="H106" s="41">
        <v>38412.43</v>
      </c>
      <c r="I106" s="29">
        <f t="shared" si="5"/>
        <v>4268.6299999999974</v>
      </c>
      <c r="J106" s="145" t="s">
        <v>590</v>
      </c>
      <c r="K106" s="13" t="s">
        <v>617</v>
      </c>
      <c r="L106" s="14" t="s">
        <v>356</v>
      </c>
    </row>
    <row r="107" spans="1:12" ht="105">
      <c r="A107" s="117">
        <v>19</v>
      </c>
      <c r="B107" s="153" t="s">
        <v>1374</v>
      </c>
      <c r="C107" s="7" t="s">
        <v>501</v>
      </c>
      <c r="D107" s="7" t="s">
        <v>540</v>
      </c>
      <c r="E107" s="7"/>
      <c r="F107" s="218" t="s">
        <v>1396</v>
      </c>
      <c r="G107" s="41">
        <v>54701.55</v>
      </c>
      <c r="H107" s="41">
        <v>49231.39</v>
      </c>
      <c r="I107" s="29">
        <f t="shared" si="5"/>
        <v>5470.1600000000035</v>
      </c>
      <c r="J107" s="7" t="s">
        <v>591</v>
      </c>
      <c r="K107" s="7" t="s">
        <v>87</v>
      </c>
      <c r="L107" s="12" t="s">
        <v>638</v>
      </c>
    </row>
    <row r="108" spans="1:12" ht="105">
      <c r="A108" s="117">
        <v>20</v>
      </c>
      <c r="B108" s="153" t="s">
        <v>1375</v>
      </c>
      <c r="C108" s="7" t="s">
        <v>502</v>
      </c>
      <c r="D108" s="7" t="s">
        <v>541</v>
      </c>
      <c r="E108" s="7" t="s">
        <v>571</v>
      </c>
      <c r="F108" s="218" t="s">
        <v>1394</v>
      </c>
      <c r="G108" s="42">
        <v>57369.78</v>
      </c>
      <c r="H108" s="42">
        <v>49997.760000000002</v>
      </c>
      <c r="I108" s="29">
        <f t="shared" si="5"/>
        <v>7372.0199999999968</v>
      </c>
      <c r="J108" s="13" t="s">
        <v>1913</v>
      </c>
      <c r="K108" s="7" t="s">
        <v>621</v>
      </c>
      <c r="L108" s="12" t="s">
        <v>659</v>
      </c>
    </row>
    <row r="109" spans="1:12" ht="75">
      <c r="A109" s="117">
        <v>21</v>
      </c>
      <c r="B109" s="153" t="s">
        <v>1376</v>
      </c>
      <c r="C109" s="7" t="s">
        <v>503</v>
      </c>
      <c r="D109" s="7" t="s">
        <v>175</v>
      </c>
      <c r="E109" s="7"/>
      <c r="F109" s="218" t="s">
        <v>1400</v>
      </c>
      <c r="G109" s="41">
        <v>48343.18</v>
      </c>
      <c r="H109" s="41">
        <v>43504.03</v>
      </c>
      <c r="I109" s="29">
        <f t="shared" si="5"/>
        <v>4839.1500000000015</v>
      </c>
      <c r="J109" s="7" t="s">
        <v>592</v>
      </c>
      <c r="K109" s="7" t="s">
        <v>18</v>
      </c>
      <c r="L109" s="12" t="s">
        <v>176</v>
      </c>
    </row>
    <row r="110" spans="1:12" ht="47.25">
      <c r="A110" s="117">
        <v>22</v>
      </c>
      <c r="B110" s="153" t="s">
        <v>1377</v>
      </c>
      <c r="C110" s="7" t="s">
        <v>504</v>
      </c>
      <c r="D110" s="7" t="s">
        <v>542</v>
      </c>
      <c r="E110" s="7"/>
      <c r="F110" s="218" t="s">
        <v>769</v>
      </c>
      <c r="G110" s="142">
        <v>50462.16</v>
      </c>
      <c r="H110" s="142">
        <v>44881.05</v>
      </c>
      <c r="I110" s="29">
        <f t="shared" si="5"/>
        <v>5581.1100000000006</v>
      </c>
      <c r="J110" s="7" t="s">
        <v>593</v>
      </c>
      <c r="K110" s="7" t="s">
        <v>87</v>
      </c>
      <c r="L110" s="12" t="s">
        <v>639</v>
      </c>
    </row>
    <row r="111" spans="1:12" ht="105">
      <c r="A111" s="117">
        <v>23</v>
      </c>
      <c r="B111" s="154" t="s">
        <v>1378</v>
      </c>
      <c r="C111" s="13" t="s">
        <v>505</v>
      </c>
      <c r="D111" s="13" t="s">
        <v>370</v>
      </c>
      <c r="E111" s="13"/>
      <c r="F111" s="218" t="s">
        <v>1396</v>
      </c>
      <c r="G111" s="142">
        <v>49319.78</v>
      </c>
      <c r="H111" s="142">
        <v>44387.81</v>
      </c>
      <c r="I111" s="29">
        <f t="shared" si="5"/>
        <v>4931.9700000000012</v>
      </c>
      <c r="J111" s="145" t="s">
        <v>594</v>
      </c>
      <c r="K111" s="13" t="s">
        <v>618</v>
      </c>
      <c r="L111" s="14" t="s">
        <v>640</v>
      </c>
    </row>
    <row r="112" spans="1:12" ht="90">
      <c r="A112" s="117">
        <v>24</v>
      </c>
      <c r="B112" s="153" t="s">
        <v>1379</v>
      </c>
      <c r="C112" s="7" t="s">
        <v>506</v>
      </c>
      <c r="D112" s="7" t="s">
        <v>543</v>
      </c>
      <c r="E112" s="7"/>
      <c r="F112" s="218" t="s">
        <v>1401</v>
      </c>
      <c r="G112" s="41">
        <v>28455.5</v>
      </c>
      <c r="H112" s="41">
        <v>25609.759999999998</v>
      </c>
      <c r="I112" s="29">
        <f t="shared" si="5"/>
        <v>2845.7400000000016</v>
      </c>
      <c r="J112" s="7" t="s">
        <v>595</v>
      </c>
      <c r="K112" s="7" t="s">
        <v>87</v>
      </c>
      <c r="L112" s="12" t="s">
        <v>641</v>
      </c>
    </row>
    <row r="113" spans="1:12" ht="195">
      <c r="A113" s="117">
        <v>25</v>
      </c>
      <c r="B113" s="153" t="s">
        <v>1380</v>
      </c>
      <c r="C113" s="7" t="s">
        <v>507</v>
      </c>
      <c r="D113" s="7" t="s">
        <v>544</v>
      </c>
      <c r="E113" s="7"/>
      <c r="F113" s="218" t="s">
        <v>1399</v>
      </c>
      <c r="G113" s="41">
        <v>48157.05</v>
      </c>
      <c r="H113" s="41">
        <v>43341.34</v>
      </c>
      <c r="I113" s="29">
        <f t="shared" si="5"/>
        <v>4815.7100000000064</v>
      </c>
      <c r="J113" s="13" t="s">
        <v>596</v>
      </c>
      <c r="K113" s="7" t="s">
        <v>18</v>
      </c>
      <c r="L113" s="12" t="s">
        <v>642</v>
      </c>
    </row>
    <row r="114" spans="1:12" ht="60">
      <c r="A114" s="117">
        <v>26</v>
      </c>
      <c r="B114" s="153" t="s">
        <v>1381</v>
      </c>
      <c r="C114" s="7" t="s">
        <v>508</v>
      </c>
      <c r="D114" s="7" t="s">
        <v>545</v>
      </c>
      <c r="E114" s="7"/>
      <c r="F114" s="218" t="s">
        <v>1397</v>
      </c>
      <c r="G114" s="41">
        <v>49013.95</v>
      </c>
      <c r="H114" s="41">
        <v>44112.54</v>
      </c>
      <c r="I114" s="29">
        <f t="shared" si="5"/>
        <v>4901.4099999999962</v>
      </c>
      <c r="J114" s="7" t="s">
        <v>597</v>
      </c>
      <c r="K114" s="7" t="s">
        <v>618</v>
      </c>
      <c r="L114" s="12" t="s">
        <v>643</v>
      </c>
    </row>
    <row r="115" spans="1:12" ht="60">
      <c r="A115" s="117">
        <v>27</v>
      </c>
      <c r="B115" s="153" t="s">
        <v>1382</v>
      </c>
      <c r="C115" s="7" t="s">
        <v>509</v>
      </c>
      <c r="D115" s="7" t="s">
        <v>198</v>
      </c>
      <c r="E115" s="7" t="s">
        <v>199</v>
      </c>
      <c r="F115" s="218" t="s">
        <v>1402</v>
      </c>
      <c r="G115" s="41">
        <v>52781.22</v>
      </c>
      <c r="H115" s="41">
        <v>47503.09</v>
      </c>
      <c r="I115" s="29">
        <f t="shared" si="5"/>
        <v>5278.1300000000047</v>
      </c>
      <c r="J115" s="7" t="s">
        <v>660</v>
      </c>
      <c r="K115" s="7" t="s">
        <v>107</v>
      </c>
      <c r="L115" s="12" t="s">
        <v>644</v>
      </c>
    </row>
    <row r="116" spans="1:12" ht="165">
      <c r="A116" s="117">
        <v>28</v>
      </c>
      <c r="B116" s="153" t="s">
        <v>1383</v>
      </c>
      <c r="C116" s="13" t="s">
        <v>510</v>
      </c>
      <c r="D116" s="13" t="s">
        <v>546</v>
      </c>
      <c r="E116" s="13"/>
      <c r="F116" s="218" t="s">
        <v>1394</v>
      </c>
      <c r="G116" s="41">
        <v>53599.1</v>
      </c>
      <c r="H116" s="41">
        <v>48239.18</v>
      </c>
      <c r="I116" s="29">
        <f t="shared" si="5"/>
        <v>5359.9199999999983</v>
      </c>
      <c r="J116" s="145" t="s">
        <v>598</v>
      </c>
      <c r="K116" s="13" t="s">
        <v>18</v>
      </c>
      <c r="L116" s="14" t="s">
        <v>645</v>
      </c>
    </row>
    <row r="117" spans="1:12" ht="105">
      <c r="A117" s="117">
        <v>29</v>
      </c>
      <c r="B117" s="153" t="s">
        <v>1384</v>
      </c>
      <c r="C117" s="7" t="s">
        <v>511</v>
      </c>
      <c r="D117" s="7" t="s">
        <v>547</v>
      </c>
      <c r="E117" s="7" t="s">
        <v>572</v>
      </c>
      <c r="F117" s="218" t="s">
        <v>1397</v>
      </c>
      <c r="G117" s="41">
        <v>20792.78</v>
      </c>
      <c r="H117" s="41">
        <v>18713.509999999998</v>
      </c>
      <c r="I117" s="29">
        <f t="shared" si="5"/>
        <v>2079.2700000000004</v>
      </c>
      <c r="J117" s="7" t="s">
        <v>599</v>
      </c>
      <c r="K117" s="7" t="s">
        <v>619</v>
      </c>
      <c r="L117" s="12" t="s">
        <v>646</v>
      </c>
    </row>
    <row r="118" spans="1:12" ht="75">
      <c r="A118" s="117">
        <v>30</v>
      </c>
      <c r="B118" s="153" t="s">
        <v>1385</v>
      </c>
      <c r="C118" s="7" t="s">
        <v>512</v>
      </c>
      <c r="D118" s="7" t="s">
        <v>548</v>
      </c>
      <c r="E118" s="7"/>
      <c r="F118" s="218" t="s">
        <v>1394</v>
      </c>
      <c r="G118" s="41">
        <v>39484.69</v>
      </c>
      <c r="H118" s="41">
        <v>35536.22</v>
      </c>
      <c r="I118" s="29">
        <f t="shared" si="5"/>
        <v>3948.4700000000012</v>
      </c>
      <c r="J118" s="13" t="s">
        <v>600</v>
      </c>
      <c r="K118" s="7"/>
      <c r="L118" s="12" t="s">
        <v>647</v>
      </c>
    </row>
    <row r="119" spans="1:12" ht="180">
      <c r="A119" s="117">
        <v>31</v>
      </c>
      <c r="B119" s="153" t="s">
        <v>1386</v>
      </c>
      <c r="C119" s="7" t="s">
        <v>513</v>
      </c>
      <c r="D119" s="7" t="s">
        <v>549</v>
      </c>
      <c r="E119" s="7"/>
      <c r="F119" s="218" t="s">
        <v>1395</v>
      </c>
      <c r="G119" s="41">
        <v>49772.06</v>
      </c>
      <c r="H119" s="41">
        <v>44794.85</v>
      </c>
      <c r="I119" s="29">
        <f t="shared" si="5"/>
        <v>4977.2099999999991</v>
      </c>
      <c r="J119" s="7" t="s">
        <v>601</v>
      </c>
      <c r="K119" s="7" t="s">
        <v>18</v>
      </c>
      <c r="L119" s="12" t="s">
        <v>648</v>
      </c>
    </row>
    <row r="120" spans="1:12" ht="47.25">
      <c r="A120" s="117">
        <v>32</v>
      </c>
      <c r="B120" s="153" t="s">
        <v>1387</v>
      </c>
      <c r="C120" s="7" t="s">
        <v>514</v>
      </c>
      <c r="D120" s="7" t="s">
        <v>550</v>
      </c>
      <c r="E120" s="7"/>
      <c r="F120" s="218" t="s">
        <v>1396</v>
      </c>
      <c r="G120" s="41">
        <v>55517.9</v>
      </c>
      <c r="H120" s="41">
        <v>49966.11</v>
      </c>
      <c r="I120" s="29">
        <f t="shared" si="5"/>
        <v>5551.7900000000009</v>
      </c>
      <c r="J120" s="7" t="s">
        <v>602</v>
      </c>
      <c r="K120" s="7" t="s">
        <v>107</v>
      </c>
      <c r="L120" s="12" t="s">
        <v>649</v>
      </c>
    </row>
    <row r="121" spans="1:12" ht="120">
      <c r="A121" s="117">
        <v>33</v>
      </c>
      <c r="B121" s="153" t="s">
        <v>1388</v>
      </c>
      <c r="C121" s="13" t="s">
        <v>515</v>
      </c>
      <c r="D121" s="13" t="s">
        <v>551</v>
      </c>
      <c r="E121" s="13"/>
      <c r="F121" s="218" t="s">
        <v>1403</v>
      </c>
      <c r="G121" s="41">
        <v>55140.480000000003</v>
      </c>
      <c r="H121" s="41">
        <v>49626.44</v>
      </c>
      <c r="I121" s="29">
        <f t="shared" si="5"/>
        <v>5514.0400000000009</v>
      </c>
      <c r="J121" s="145" t="s">
        <v>603</v>
      </c>
      <c r="K121" s="13" t="s">
        <v>62</v>
      </c>
      <c r="L121" s="14" t="s">
        <v>650</v>
      </c>
    </row>
    <row r="122" spans="1:12" ht="60">
      <c r="A122" s="117">
        <v>34</v>
      </c>
      <c r="B122" s="153" t="s">
        <v>1389</v>
      </c>
      <c r="C122" s="7" t="s">
        <v>516</v>
      </c>
      <c r="D122" s="7" t="s">
        <v>552</v>
      </c>
      <c r="E122" s="7"/>
      <c r="F122" s="218" t="s">
        <v>1395</v>
      </c>
      <c r="G122" s="41">
        <v>55485.09</v>
      </c>
      <c r="H122" s="41">
        <v>49936.57</v>
      </c>
      <c r="I122" s="29">
        <f t="shared" si="5"/>
        <v>5548.5199999999968</v>
      </c>
      <c r="J122" s="7" t="s">
        <v>604</v>
      </c>
      <c r="K122" s="7" t="s">
        <v>107</v>
      </c>
      <c r="L122" s="12" t="s">
        <v>651</v>
      </c>
    </row>
    <row r="123" spans="1:12" ht="255">
      <c r="A123" s="117">
        <v>35</v>
      </c>
      <c r="B123" s="153" t="s">
        <v>1390</v>
      </c>
      <c r="C123" s="7" t="s">
        <v>517</v>
      </c>
      <c r="D123" s="7" t="s">
        <v>553</v>
      </c>
      <c r="E123" s="7" t="s">
        <v>569</v>
      </c>
      <c r="F123" s="218" t="s">
        <v>1404</v>
      </c>
      <c r="G123" s="41">
        <v>51957.9</v>
      </c>
      <c r="H123" s="41">
        <v>46762.11</v>
      </c>
      <c r="I123" s="29">
        <f t="shared" si="5"/>
        <v>5195.7900000000009</v>
      </c>
      <c r="J123" s="13" t="s">
        <v>1904</v>
      </c>
      <c r="K123" s="7" t="s">
        <v>87</v>
      </c>
      <c r="L123" s="12" t="s">
        <v>652</v>
      </c>
    </row>
    <row r="124" spans="1:12" ht="90">
      <c r="A124" s="117">
        <v>36</v>
      </c>
      <c r="B124" s="15" t="s">
        <v>669</v>
      </c>
      <c r="C124" s="7" t="s">
        <v>151</v>
      </c>
      <c r="D124" s="7" t="s">
        <v>150</v>
      </c>
      <c r="E124" s="7"/>
      <c r="F124" s="44" t="s">
        <v>770</v>
      </c>
      <c r="G124" s="23">
        <v>17364.310000000001</v>
      </c>
      <c r="H124" s="24">
        <v>15627.88</v>
      </c>
      <c r="I124" s="25">
        <f t="shared" si="5"/>
        <v>1736.4300000000021</v>
      </c>
      <c r="J124" s="7" t="s">
        <v>149</v>
      </c>
      <c r="K124" s="7" t="s">
        <v>148</v>
      </c>
      <c r="L124" s="12" t="s">
        <v>147</v>
      </c>
    </row>
    <row r="125" spans="1:12" ht="60">
      <c r="A125" s="117">
        <v>37</v>
      </c>
      <c r="B125" s="15" t="s">
        <v>670</v>
      </c>
      <c r="C125" s="7" t="s">
        <v>146</v>
      </c>
      <c r="D125" s="7" t="s">
        <v>145</v>
      </c>
      <c r="E125" s="7"/>
      <c r="F125" s="44" t="s">
        <v>770</v>
      </c>
      <c r="G125" s="23">
        <v>19684.73</v>
      </c>
      <c r="H125" s="24">
        <v>17716.259999999998</v>
      </c>
      <c r="I125" s="25">
        <v>1968.47</v>
      </c>
      <c r="J125" s="7" t="s">
        <v>144</v>
      </c>
      <c r="K125" s="7" t="s">
        <v>62</v>
      </c>
      <c r="L125" s="12" t="s">
        <v>143</v>
      </c>
    </row>
    <row r="126" spans="1:12" ht="75">
      <c r="A126" s="117">
        <v>38</v>
      </c>
      <c r="B126" s="15" t="s">
        <v>671</v>
      </c>
      <c r="C126" s="7" t="s">
        <v>142</v>
      </c>
      <c r="D126" s="7" t="s">
        <v>141</v>
      </c>
      <c r="E126" s="7"/>
      <c r="F126" s="44" t="s">
        <v>770</v>
      </c>
      <c r="G126" s="26">
        <v>17308.400000000001</v>
      </c>
      <c r="H126" s="26">
        <v>15472.27</v>
      </c>
      <c r="I126" s="25">
        <f t="shared" ref="I126:I150" si="6">G126-H126</f>
        <v>1836.130000000001</v>
      </c>
      <c r="J126" s="7" t="s">
        <v>140</v>
      </c>
      <c r="K126" s="7" t="s">
        <v>107</v>
      </c>
      <c r="L126" s="12" t="s">
        <v>139</v>
      </c>
    </row>
    <row r="127" spans="1:12" ht="105">
      <c r="A127" s="117">
        <v>39</v>
      </c>
      <c r="B127" s="22" t="s">
        <v>672</v>
      </c>
      <c r="C127" s="7" t="s">
        <v>138</v>
      </c>
      <c r="D127" s="7" t="s">
        <v>137</v>
      </c>
      <c r="E127" s="7"/>
      <c r="F127" s="44" t="s">
        <v>771</v>
      </c>
      <c r="G127" s="27">
        <v>19920.21</v>
      </c>
      <c r="H127" s="28">
        <v>17928.189999999999</v>
      </c>
      <c r="I127" s="28">
        <f t="shared" si="6"/>
        <v>1992.0200000000004</v>
      </c>
      <c r="J127" s="13" t="s">
        <v>478</v>
      </c>
      <c r="K127" s="7" t="s">
        <v>57</v>
      </c>
      <c r="L127" s="12" t="s">
        <v>136</v>
      </c>
    </row>
    <row r="128" spans="1:12" ht="90">
      <c r="A128" s="117">
        <v>40</v>
      </c>
      <c r="B128" s="22" t="s">
        <v>673</v>
      </c>
      <c r="C128" s="7" t="s">
        <v>135</v>
      </c>
      <c r="D128" s="7" t="s">
        <v>134</v>
      </c>
      <c r="E128" s="7"/>
      <c r="F128" s="44" t="s">
        <v>770</v>
      </c>
      <c r="G128" s="27">
        <v>19990.68</v>
      </c>
      <c r="H128" s="28">
        <v>17991.62</v>
      </c>
      <c r="I128" s="28">
        <f t="shared" si="6"/>
        <v>1999.0600000000013</v>
      </c>
      <c r="J128" s="7" t="s">
        <v>133</v>
      </c>
      <c r="K128" s="7" t="s">
        <v>57</v>
      </c>
      <c r="L128" s="12" t="s">
        <v>132</v>
      </c>
    </row>
    <row r="129" spans="1:12" ht="45">
      <c r="A129" s="117">
        <v>41</v>
      </c>
      <c r="B129" s="22" t="s">
        <v>674</v>
      </c>
      <c r="C129" s="7" t="s">
        <v>131</v>
      </c>
      <c r="D129" s="7" t="s">
        <v>130</v>
      </c>
      <c r="E129" s="7"/>
      <c r="F129" s="44" t="s">
        <v>770</v>
      </c>
      <c r="G129" s="27">
        <v>18483.09</v>
      </c>
      <c r="H129" s="28">
        <v>16634.79</v>
      </c>
      <c r="I129" s="28">
        <f t="shared" si="6"/>
        <v>1848.2999999999993</v>
      </c>
      <c r="J129" s="7" t="s">
        <v>129</v>
      </c>
      <c r="K129" s="7" t="s">
        <v>107</v>
      </c>
      <c r="L129" s="12" t="s">
        <v>128</v>
      </c>
    </row>
    <row r="130" spans="1:12" ht="60">
      <c r="A130" s="117">
        <v>42</v>
      </c>
      <c r="B130" s="22" t="s">
        <v>675</v>
      </c>
      <c r="C130" s="13" t="s">
        <v>127</v>
      </c>
      <c r="D130" s="13" t="s">
        <v>126</v>
      </c>
      <c r="E130" s="13"/>
      <c r="F130" s="44" t="s">
        <v>770</v>
      </c>
      <c r="G130" s="27">
        <v>12689.94</v>
      </c>
      <c r="H130" s="28">
        <v>11420.92</v>
      </c>
      <c r="I130" s="28">
        <f t="shared" si="6"/>
        <v>1269.0200000000004</v>
      </c>
      <c r="J130" s="145" t="s">
        <v>125</v>
      </c>
      <c r="K130" s="13" t="s">
        <v>116</v>
      </c>
      <c r="L130" s="14" t="s">
        <v>124</v>
      </c>
    </row>
    <row r="131" spans="1:12" ht="90">
      <c r="A131" s="117">
        <v>43</v>
      </c>
      <c r="B131" s="22" t="s">
        <v>676</v>
      </c>
      <c r="C131" s="7" t="s">
        <v>123</v>
      </c>
      <c r="D131" s="7" t="s">
        <v>122</v>
      </c>
      <c r="E131" s="7"/>
      <c r="F131" s="44" t="s">
        <v>771</v>
      </c>
      <c r="G131" s="27">
        <v>19962.68</v>
      </c>
      <c r="H131" s="28">
        <v>17966.419999999998</v>
      </c>
      <c r="I131" s="28">
        <f t="shared" si="6"/>
        <v>1996.260000000002</v>
      </c>
      <c r="J131" s="7" t="s">
        <v>121</v>
      </c>
      <c r="K131" s="7" t="s">
        <v>57</v>
      </c>
      <c r="L131" s="12" t="s">
        <v>120</v>
      </c>
    </row>
    <row r="132" spans="1:12" ht="90">
      <c r="A132" s="117">
        <v>44</v>
      </c>
      <c r="B132" s="22" t="s">
        <v>677</v>
      </c>
      <c r="C132" s="7" t="s">
        <v>119</v>
      </c>
      <c r="D132" s="7" t="s">
        <v>118</v>
      </c>
      <c r="E132" s="7"/>
      <c r="F132" s="44" t="s">
        <v>772</v>
      </c>
      <c r="G132" s="27">
        <v>20354.939999999999</v>
      </c>
      <c r="H132" s="28">
        <v>17992.97</v>
      </c>
      <c r="I132" s="28">
        <f t="shared" si="6"/>
        <v>2361.9699999999975</v>
      </c>
      <c r="J132" s="13" t="s">
        <v>117</v>
      </c>
      <c r="K132" s="7" t="s">
        <v>116</v>
      </c>
      <c r="L132" s="12" t="s">
        <v>115</v>
      </c>
    </row>
    <row r="133" spans="1:12" ht="75">
      <c r="A133" s="117">
        <v>45</v>
      </c>
      <c r="B133" s="22" t="s">
        <v>678</v>
      </c>
      <c r="C133" s="7" t="s">
        <v>114</v>
      </c>
      <c r="D133" s="7" t="s">
        <v>113</v>
      </c>
      <c r="E133" s="7"/>
      <c r="F133" s="44" t="s">
        <v>770</v>
      </c>
      <c r="G133" s="27">
        <v>21949.75</v>
      </c>
      <c r="H133" s="28">
        <v>19738.599999999999</v>
      </c>
      <c r="I133" s="28">
        <f t="shared" si="6"/>
        <v>2211.1500000000015</v>
      </c>
      <c r="J133" s="7" t="s">
        <v>112</v>
      </c>
      <c r="K133" s="7" t="s">
        <v>57</v>
      </c>
      <c r="L133" s="12" t="s">
        <v>111</v>
      </c>
    </row>
    <row r="134" spans="1:12" ht="90">
      <c r="A134" s="117">
        <v>46</v>
      </c>
      <c r="B134" s="22" t="s">
        <v>679</v>
      </c>
      <c r="C134" s="7" t="s">
        <v>110</v>
      </c>
      <c r="D134" s="7" t="s">
        <v>109</v>
      </c>
      <c r="E134" s="7"/>
      <c r="F134" s="44" t="s">
        <v>770</v>
      </c>
      <c r="G134" s="27">
        <v>16774.46</v>
      </c>
      <c r="H134" s="28">
        <v>15095.47</v>
      </c>
      <c r="I134" s="28">
        <f t="shared" si="6"/>
        <v>1678.9899999999998</v>
      </c>
      <c r="J134" s="7" t="s">
        <v>108</v>
      </c>
      <c r="K134" s="7" t="s">
        <v>107</v>
      </c>
      <c r="L134" s="12" t="s">
        <v>106</v>
      </c>
    </row>
    <row r="135" spans="1:12" ht="180">
      <c r="A135" s="117">
        <v>47</v>
      </c>
      <c r="B135" s="22" t="s">
        <v>680</v>
      </c>
      <c r="C135" s="13" t="s">
        <v>105</v>
      </c>
      <c r="D135" s="13" t="s">
        <v>104</v>
      </c>
      <c r="E135" s="13"/>
      <c r="F135" s="44" t="s">
        <v>773</v>
      </c>
      <c r="G135" s="27">
        <v>19672.75</v>
      </c>
      <c r="H135" s="28">
        <v>17705.48</v>
      </c>
      <c r="I135" s="28">
        <f t="shared" si="6"/>
        <v>1967.2700000000004</v>
      </c>
      <c r="J135" s="145" t="s">
        <v>103</v>
      </c>
      <c r="K135" s="13" t="s">
        <v>87</v>
      </c>
      <c r="L135" s="14" t="s">
        <v>102</v>
      </c>
    </row>
    <row r="136" spans="1:12" ht="63.75" customHeight="1">
      <c r="A136" s="117">
        <v>48</v>
      </c>
      <c r="B136" s="22" t="s">
        <v>681</v>
      </c>
      <c r="C136" s="7" t="s">
        <v>101</v>
      </c>
      <c r="D136" s="7" t="s">
        <v>100</v>
      </c>
      <c r="E136" s="7"/>
      <c r="F136" s="44" t="s">
        <v>770</v>
      </c>
      <c r="G136" s="27">
        <v>16814.29</v>
      </c>
      <c r="H136" s="28">
        <v>15132.85</v>
      </c>
      <c r="I136" s="28">
        <f t="shared" si="6"/>
        <v>1681.4400000000005</v>
      </c>
      <c r="J136" s="7" t="s">
        <v>99</v>
      </c>
      <c r="K136" s="7" t="s">
        <v>62</v>
      </c>
      <c r="L136" s="12" t="s">
        <v>98</v>
      </c>
    </row>
    <row r="137" spans="1:12" ht="120">
      <c r="A137" s="117">
        <v>49</v>
      </c>
      <c r="B137" s="22" t="s">
        <v>682</v>
      </c>
      <c r="C137" s="7" t="s">
        <v>97</v>
      </c>
      <c r="D137" s="7" t="s">
        <v>96</v>
      </c>
      <c r="E137" s="7"/>
      <c r="F137" s="44" t="s">
        <v>771</v>
      </c>
      <c r="G137" s="27">
        <v>19795.59</v>
      </c>
      <c r="H137" s="28">
        <v>17816.03</v>
      </c>
      <c r="I137" s="28">
        <f t="shared" si="6"/>
        <v>1979.5600000000013</v>
      </c>
      <c r="J137" s="322" t="s">
        <v>1405</v>
      </c>
      <c r="K137" s="7" t="s">
        <v>87</v>
      </c>
      <c r="L137" s="12" t="s">
        <v>95</v>
      </c>
    </row>
    <row r="138" spans="1:12" ht="105">
      <c r="A138" s="117">
        <v>50</v>
      </c>
      <c r="B138" s="22" t="s">
        <v>683</v>
      </c>
      <c r="C138" s="7" t="s">
        <v>94</v>
      </c>
      <c r="D138" s="7" t="s">
        <v>93</v>
      </c>
      <c r="E138" s="7"/>
      <c r="F138" s="44" t="s">
        <v>770</v>
      </c>
      <c r="G138" s="27">
        <v>19977.11</v>
      </c>
      <c r="H138" s="28">
        <v>17979.39</v>
      </c>
      <c r="I138" s="28">
        <f t="shared" si="6"/>
        <v>1997.7200000000012</v>
      </c>
      <c r="J138" s="7" t="s">
        <v>92</v>
      </c>
      <c r="K138" s="7" t="s">
        <v>87</v>
      </c>
      <c r="L138" s="12" t="s">
        <v>91</v>
      </c>
    </row>
    <row r="139" spans="1:12" ht="75">
      <c r="A139" s="117">
        <v>51</v>
      </c>
      <c r="B139" s="22" t="s">
        <v>684</v>
      </c>
      <c r="C139" s="7" t="s">
        <v>90</v>
      </c>
      <c r="D139" s="7" t="s">
        <v>89</v>
      </c>
      <c r="E139" s="7"/>
      <c r="F139" s="44" t="s">
        <v>771</v>
      </c>
      <c r="G139" s="27">
        <v>21689.32</v>
      </c>
      <c r="H139" s="28">
        <v>19412.72</v>
      </c>
      <c r="I139" s="28">
        <f t="shared" si="6"/>
        <v>2276.5999999999985</v>
      </c>
      <c r="J139" s="7" t="s">
        <v>88</v>
      </c>
      <c r="K139" s="7" t="s">
        <v>87</v>
      </c>
      <c r="L139" s="12" t="s">
        <v>86</v>
      </c>
    </row>
    <row r="140" spans="1:12" ht="75">
      <c r="A140" s="117">
        <v>52</v>
      </c>
      <c r="B140" s="22" t="s">
        <v>685</v>
      </c>
      <c r="C140" s="13" t="s">
        <v>85</v>
      </c>
      <c r="D140" s="13" t="s">
        <v>84</v>
      </c>
      <c r="E140" s="13"/>
      <c r="F140" s="44" t="s">
        <v>770</v>
      </c>
      <c r="G140" s="27">
        <v>20140.89</v>
      </c>
      <c r="H140" s="28">
        <v>18051.39</v>
      </c>
      <c r="I140" s="28">
        <f t="shared" si="6"/>
        <v>2089.5</v>
      </c>
      <c r="J140" s="145" t="s">
        <v>83</v>
      </c>
      <c r="K140" s="13" t="s">
        <v>62</v>
      </c>
      <c r="L140" s="14" t="s">
        <v>82</v>
      </c>
    </row>
    <row r="141" spans="1:12" ht="60">
      <c r="A141" s="117">
        <v>53</v>
      </c>
      <c r="B141" s="22" t="s">
        <v>686</v>
      </c>
      <c r="C141" s="7" t="s">
        <v>81</v>
      </c>
      <c r="D141" s="7" t="s">
        <v>80</v>
      </c>
      <c r="E141" s="7"/>
      <c r="F141" s="44" t="s">
        <v>773</v>
      </c>
      <c r="G141" s="27">
        <v>6116.76</v>
      </c>
      <c r="H141" s="28">
        <v>5505.08</v>
      </c>
      <c r="I141" s="28">
        <f t="shared" si="6"/>
        <v>611.68000000000029</v>
      </c>
      <c r="J141" s="7" t="s">
        <v>79</v>
      </c>
      <c r="K141" s="7" t="s">
        <v>57</v>
      </c>
      <c r="L141" s="12" t="s">
        <v>78</v>
      </c>
    </row>
    <row r="142" spans="1:12" ht="56.25" customHeight="1">
      <c r="A142" s="117">
        <v>54</v>
      </c>
      <c r="B142" s="22" t="s">
        <v>687</v>
      </c>
      <c r="C142" s="7" t="s">
        <v>77</v>
      </c>
      <c r="D142" s="7" t="s">
        <v>76</v>
      </c>
      <c r="E142" s="7"/>
      <c r="F142" s="44" t="s">
        <v>770</v>
      </c>
      <c r="G142" s="27">
        <v>22195.09</v>
      </c>
      <c r="H142" s="28">
        <v>19975.57</v>
      </c>
      <c r="I142" s="28">
        <f t="shared" si="6"/>
        <v>2219.5200000000004</v>
      </c>
      <c r="J142" s="13" t="s">
        <v>75</v>
      </c>
      <c r="K142" s="7" t="s">
        <v>57</v>
      </c>
      <c r="L142" s="12" t="s">
        <v>74</v>
      </c>
    </row>
    <row r="143" spans="1:12" ht="90">
      <c r="A143" s="117">
        <v>55</v>
      </c>
      <c r="B143" s="137" t="s">
        <v>1406</v>
      </c>
      <c r="C143" s="7" t="s">
        <v>518</v>
      </c>
      <c r="D143" s="7" t="s">
        <v>198</v>
      </c>
      <c r="E143" s="7" t="s">
        <v>199</v>
      </c>
      <c r="F143" s="218" t="s">
        <v>1395</v>
      </c>
      <c r="G143" s="41">
        <v>110082.33</v>
      </c>
      <c r="H143" s="41">
        <v>99074.1</v>
      </c>
      <c r="I143" s="29">
        <f t="shared" si="6"/>
        <v>11008.229999999996</v>
      </c>
      <c r="J143" s="7" t="s">
        <v>605</v>
      </c>
      <c r="K143" s="7" t="s">
        <v>62</v>
      </c>
      <c r="L143" s="12" t="s">
        <v>644</v>
      </c>
    </row>
    <row r="144" spans="1:12" ht="120">
      <c r="A144" s="117">
        <v>56</v>
      </c>
      <c r="B144" s="137" t="s">
        <v>1407</v>
      </c>
      <c r="C144" s="7" t="s">
        <v>519</v>
      </c>
      <c r="D144" s="7" t="s">
        <v>554</v>
      </c>
      <c r="E144" s="7" t="s">
        <v>573</v>
      </c>
      <c r="F144" s="218" t="s">
        <v>1394</v>
      </c>
      <c r="G144" s="41">
        <v>110350.7</v>
      </c>
      <c r="H144" s="41">
        <v>99315.63</v>
      </c>
      <c r="I144" s="29">
        <f t="shared" si="6"/>
        <v>11035.069999999992</v>
      </c>
      <c r="J144" s="7" t="s">
        <v>606</v>
      </c>
      <c r="K144" s="7" t="s">
        <v>620</v>
      </c>
      <c r="L144" s="12" t="s">
        <v>653</v>
      </c>
    </row>
    <row r="145" spans="1:12" ht="76.5" customHeight="1">
      <c r="A145" s="117">
        <v>57</v>
      </c>
      <c r="B145" s="137" t="s">
        <v>1408</v>
      </c>
      <c r="C145" s="13" t="s">
        <v>520</v>
      </c>
      <c r="D145" s="13" t="s">
        <v>555</v>
      </c>
      <c r="E145" s="13"/>
      <c r="F145" s="218" t="s">
        <v>1392</v>
      </c>
      <c r="G145" s="41">
        <v>89311.32</v>
      </c>
      <c r="H145" s="41">
        <v>80380.179999999993</v>
      </c>
      <c r="I145" s="29">
        <f t="shared" si="6"/>
        <v>8931.140000000014</v>
      </c>
      <c r="J145" s="145" t="s">
        <v>661</v>
      </c>
      <c r="K145" s="13" t="s">
        <v>618</v>
      </c>
      <c r="L145" s="14" t="s">
        <v>654</v>
      </c>
    </row>
    <row r="146" spans="1:12" ht="75">
      <c r="A146" s="117">
        <v>58</v>
      </c>
      <c r="B146" s="137" t="s">
        <v>1409</v>
      </c>
      <c r="C146" s="7" t="s">
        <v>521</v>
      </c>
      <c r="D146" s="7" t="s">
        <v>271</v>
      </c>
      <c r="E146" s="7" t="s">
        <v>574</v>
      </c>
      <c r="F146" s="218" t="s">
        <v>1392</v>
      </c>
      <c r="G146" s="41">
        <v>107698.02</v>
      </c>
      <c r="H146" s="41">
        <v>96928.22</v>
      </c>
      <c r="I146" s="29">
        <f t="shared" si="6"/>
        <v>10769.800000000003</v>
      </c>
      <c r="J146" s="7" t="s">
        <v>607</v>
      </c>
      <c r="K146" s="7" t="s">
        <v>614</v>
      </c>
      <c r="L146" s="12" t="s">
        <v>631</v>
      </c>
    </row>
    <row r="147" spans="1:12" ht="75">
      <c r="A147" s="216">
        <v>59</v>
      </c>
      <c r="B147" s="216" t="s">
        <v>1410</v>
      </c>
      <c r="C147" s="7" t="s">
        <v>522</v>
      </c>
      <c r="D147" s="7" t="s">
        <v>556</v>
      </c>
      <c r="E147" s="7"/>
      <c r="F147" s="218" t="s">
        <v>1395</v>
      </c>
      <c r="G147" s="148">
        <v>30528.78</v>
      </c>
      <c r="H147" s="148">
        <v>27475.91</v>
      </c>
      <c r="I147" s="29">
        <f t="shared" si="6"/>
        <v>3052.869999999999</v>
      </c>
      <c r="J147" s="7" t="s">
        <v>1289</v>
      </c>
      <c r="K147" s="7" t="s">
        <v>622</v>
      </c>
      <c r="L147" s="12" t="s">
        <v>655</v>
      </c>
    </row>
    <row r="148" spans="1:12" ht="87" customHeight="1">
      <c r="A148" s="216">
        <v>60</v>
      </c>
      <c r="B148" s="216" t="s">
        <v>1411</v>
      </c>
      <c r="C148" s="7" t="s">
        <v>523</v>
      </c>
      <c r="D148" s="7" t="s">
        <v>557</v>
      </c>
      <c r="E148" s="7"/>
      <c r="F148" s="218" t="s">
        <v>1403</v>
      </c>
      <c r="G148" s="148">
        <v>42685.63</v>
      </c>
      <c r="H148" s="148">
        <v>38416.49</v>
      </c>
      <c r="I148" s="29">
        <f t="shared" si="6"/>
        <v>4269.1399999999994</v>
      </c>
      <c r="J148" s="7" t="s">
        <v>608</v>
      </c>
      <c r="K148" s="7" t="s">
        <v>18</v>
      </c>
      <c r="L148" s="12" t="s">
        <v>656</v>
      </c>
    </row>
    <row r="149" spans="1:12" ht="195">
      <c r="A149" s="216">
        <v>61</v>
      </c>
      <c r="B149" s="216" t="s">
        <v>1412</v>
      </c>
      <c r="C149" s="7" t="s">
        <v>524</v>
      </c>
      <c r="D149" s="7" t="s">
        <v>558</v>
      </c>
      <c r="E149" s="7"/>
      <c r="F149" s="218" t="s">
        <v>1403</v>
      </c>
      <c r="G149" s="148">
        <v>53494.03</v>
      </c>
      <c r="H149" s="148">
        <v>48144.63</v>
      </c>
      <c r="I149" s="29">
        <f t="shared" si="6"/>
        <v>5349.4000000000015</v>
      </c>
      <c r="J149" s="7" t="s">
        <v>609</v>
      </c>
      <c r="K149" s="7" t="s">
        <v>18</v>
      </c>
      <c r="L149" s="12" t="s">
        <v>657</v>
      </c>
    </row>
    <row r="150" spans="1:12" ht="105">
      <c r="A150" s="216">
        <v>62</v>
      </c>
      <c r="B150" s="216" t="s">
        <v>1413</v>
      </c>
      <c r="C150" s="7" t="s">
        <v>525</v>
      </c>
      <c r="D150" s="7" t="s">
        <v>559</v>
      </c>
      <c r="E150" s="7"/>
      <c r="F150" s="218" t="s">
        <v>1404</v>
      </c>
      <c r="G150" s="148">
        <v>46932.5</v>
      </c>
      <c r="H150" s="148">
        <v>42239.26</v>
      </c>
      <c r="I150" s="29">
        <f t="shared" si="6"/>
        <v>4693.239999999998</v>
      </c>
      <c r="J150" s="7" t="s">
        <v>610</v>
      </c>
      <c r="K150" s="7" t="s">
        <v>62</v>
      </c>
      <c r="L150" s="12" t="s">
        <v>658</v>
      </c>
    </row>
    <row r="151" spans="1:12" ht="152.25" customHeight="1">
      <c r="A151" s="216">
        <v>63</v>
      </c>
      <c r="B151" s="147" t="s">
        <v>688</v>
      </c>
      <c r="C151" s="7" t="s">
        <v>73</v>
      </c>
      <c r="D151" s="7" t="s">
        <v>72</v>
      </c>
      <c r="E151" s="7"/>
      <c r="F151" s="44" t="s">
        <v>774</v>
      </c>
      <c r="G151" s="27">
        <v>15711.68</v>
      </c>
      <c r="H151" s="28">
        <v>14118.06</v>
      </c>
      <c r="I151" s="28">
        <v>1593.62</v>
      </c>
      <c r="J151" s="7" t="s">
        <v>1290</v>
      </c>
      <c r="K151" s="7" t="s">
        <v>67</v>
      </c>
      <c r="L151" s="12" t="s">
        <v>71</v>
      </c>
    </row>
    <row r="152" spans="1:12" ht="75">
      <c r="A152" s="216">
        <v>64</v>
      </c>
      <c r="B152" s="147" t="s">
        <v>689</v>
      </c>
      <c r="C152" s="7" t="s">
        <v>70</v>
      </c>
      <c r="D152" s="7" t="s">
        <v>69</v>
      </c>
      <c r="E152" s="7"/>
      <c r="F152" s="44" t="s">
        <v>770</v>
      </c>
      <c r="G152" s="27">
        <v>19880.93</v>
      </c>
      <c r="H152" s="28">
        <v>17892.84</v>
      </c>
      <c r="I152" s="28">
        <v>1988.09</v>
      </c>
      <c r="J152" s="7" t="s">
        <v>68</v>
      </c>
      <c r="K152" s="7" t="s">
        <v>67</v>
      </c>
      <c r="L152" s="12" t="s">
        <v>66</v>
      </c>
    </row>
    <row r="153" spans="1:12" ht="90">
      <c r="A153" s="216">
        <v>65</v>
      </c>
      <c r="B153" s="147" t="s">
        <v>690</v>
      </c>
      <c r="C153" s="7" t="s">
        <v>65</v>
      </c>
      <c r="D153" s="7" t="s">
        <v>64</v>
      </c>
      <c r="E153" s="7"/>
      <c r="F153" s="44" t="s">
        <v>770</v>
      </c>
      <c r="G153" s="27">
        <v>19174.09</v>
      </c>
      <c r="H153" s="28">
        <v>17256.689999999999</v>
      </c>
      <c r="I153" s="28">
        <v>1917.4</v>
      </c>
      <c r="J153" s="7" t="s">
        <v>63</v>
      </c>
      <c r="K153" s="7" t="s">
        <v>62</v>
      </c>
      <c r="L153" s="12" t="s">
        <v>61</v>
      </c>
    </row>
    <row r="154" spans="1:12" ht="71.25" customHeight="1">
      <c r="A154" s="216">
        <v>66</v>
      </c>
      <c r="B154" s="147" t="s">
        <v>691</v>
      </c>
      <c r="C154" s="7" t="s">
        <v>60</v>
      </c>
      <c r="D154" s="7" t="s">
        <v>59</v>
      </c>
      <c r="E154" s="7"/>
      <c r="F154" s="44" t="s">
        <v>773</v>
      </c>
      <c r="G154" s="27">
        <v>21373.7</v>
      </c>
      <c r="H154" s="28">
        <v>19236.54</v>
      </c>
      <c r="I154" s="28">
        <v>2137.16</v>
      </c>
      <c r="J154" s="7" t="s">
        <v>58</v>
      </c>
      <c r="K154" s="7" t="s">
        <v>57</v>
      </c>
      <c r="L154" s="12" t="s">
        <v>56</v>
      </c>
    </row>
    <row r="155" spans="1:12" s="138" customFormat="1" ht="26.25" customHeight="1">
      <c r="A155" s="456" t="s">
        <v>1238</v>
      </c>
      <c r="B155" s="457"/>
      <c r="C155" s="457"/>
      <c r="D155" s="457"/>
      <c r="E155" s="457"/>
      <c r="F155" s="457"/>
      <c r="G155" s="457"/>
      <c r="H155" s="457"/>
      <c r="I155" s="457"/>
      <c r="J155" s="457"/>
      <c r="K155" s="457"/>
      <c r="L155" s="458"/>
    </row>
    <row r="156" spans="1:12" ht="120">
      <c r="A156" s="216">
        <v>1</v>
      </c>
      <c r="B156" s="152" t="s">
        <v>1248</v>
      </c>
      <c r="C156" s="151" t="s">
        <v>1260</v>
      </c>
      <c r="D156" s="151" t="s">
        <v>1271</v>
      </c>
      <c r="E156" s="216"/>
      <c r="F156" s="218" t="s">
        <v>1414</v>
      </c>
      <c r="G156" s="264">
        <v>111111.11</v>
      </c>
      <c r="H156" s="264">
        <v>100000</v>
      </c>
      <c r="I156" s="140">
        <f t="shared" ref="I156:I185" si="7">G156-H156</f>
        <v>11111.11</v>
      </c>
      <c r="J156" s="264" t="s">
        <v>1286</v>
      </c>
      <c r="K156" s="218" t="s">
        <v>18</v>
      </c>
      <c r="L156" s="155" t="s">
        <v>1450</v>
      </c>
    </row>
    <row r="157" spans="1:12" ht="105.75" customHeight="1">
      <c r="A157" s="216">
        <v>2</v>
      </c>
      <c r="B157" s="152" t="s">
        <v>1251</v>
      </c>
      <c r="C157" s="151" t="s">
        <v>1263</v>
      </c>
      <c r="D157" s="151" t="s">
        <v>1274</v>
      </c>
      <c r="E157" s="216"/>
      <c r="F157" s="218" t="s">
        <v>1414</v>
      </c>
      <c r="G157" s="264">
        <v>111111</v>
      </c>
      <c r="H157" s="264">
        <v>99999.9</v>
      </c>
      <c r="I157" s="140">
        <f t="shared" si="7"/>
        <v>11111.100000000006</v>
      </c>
      <c r="J157" s="264" t="s">
        <v>1288</v>
      </c>
      <c r="K157" s="218" t="s">
        <v>1451</v>
      </c>
      <c r="L157" s="155" t="s">
        <v>1452</v>
      </c>
    </row>
    <row r="158" spans="1:12" ht="105">
      <c r="A158" s="216">
        <v>3</v>
      </c>
      <c r="B158" s="152" t="s">
        <v>1244</v>
      </c>
      <c r="C158" s="151" t="s">
        <v>1256</v>
      </c>
      <c r="D158" s="151" t="s">
        <v>1267</v>
      </c>
      <c r="E158" s="119" t="s">
        <v>1277</v>
      </c>
      <c r="F158" s="218" t="s">
        <v>1415</v>
      </c>
      <c r="G158" s="264">
        <v>96806.82</v>
      </c>
      <c r="H158" s="264">
        <v>87126.14</v>
      </c>
      <c r="I158" s="140">
        <f t="shared" si="7"/>
        <v>9680.6800000000076</v>
      </c>
      <c r="J158" s="264" t="s">
        <v>1914</v>
      </c>
      <c r="K158" s="218" t="s">
        <v>18</v>
      </c>
      <c r="L158" s="155" t="s">
        <v>1453</v>
      </c>
    </row>
    <row r="159" spans="1:12" ht="105">
      <c r="A159" s="216">
        <v>4</v>
      </c>
      <c r="B159" s="152" t="s">
        <v>1241</v>
      </c>
      <c r="C159" s="151" t="s">
        <v>1253</v>
      </c>
      <c r="D159" s="151" t="s">
        <v>207</v>
      </c>
      <c r="E159" s="18"/>
      <c r="F159" s="218" t="s">
        <v>1416</v>
      </c>
      <c r="G159" s="264">
        <v>111111</v>
      </c>
      <c r="H159" s="264">
        <v>100000</v>
      </c>
      <c r="I159" s="140">
        <f t="shared" si="7"/>
        <v>11111</v>
      </c>
      <c r="J159" s="264" t="s">
        <v>1281</v>
      </c>
      <c r="K159" s="218" t="s">
        <v>1454</v>
      </c>
      <c r="L159" s="155" t="s">
        <v>209</v>
      </c>
    </row>
    <row r="160" spans="1:12" ht="120">
      <c r="A160" s="216">
        <v>5</v>
      </c>
      <c r="B160" s="152" t="s">
        <v>1249</v>
      </c>
      <c r="C160" s="151" t="s">
        <v>1261</v>
      </c>
      <c r="D160" s="151" t="s">
        <v>1272</v>
      </c>
      <c r="E160" s="18"/>
      <c r="F160" s="218" t="s">
        <v>1417</v>
      </c>
      <c r="G160" s="264">
        <v>110331.37</v>
      </c>
      <c r="H160" s="264">
        <v>99298.23</v>
      </c>
      <c r="I160" s="140">
        <f t="shared" si="7"/>
        <v>11033.14</v>
      </c>
      <c r="J160" s="264" t="s">
        <v>1279</v>
      </c>
      <c r="K160" s="218" t="s">
        <v>1455</v>
      </c>
      <c r="L160" s="155" t="s">
        <v>1456</v>
      </c>
    </row>
    <row r="161" spans="1:12" ht="78.75">
      <c r="A161" s="216">
        <v>6</v>
      </c>
      <c r="B161" s="152" t="s">
        <v>1243</v>
      </c>
      <c r="C161" s="151" t="s">
        <v>1255</v>
      </c>
      <c r="D161" s="151" t="s">
        <v>1266</v>
      </c>
      <c r="E161" s="18" t="s">
        <v>1276</v>
      </c>
      <c r="F161" s="218" t="s">
        <v>1414</v>
      </c>
      <c r="G161" s="264">
        <v>191681.64</v>
      </c>
      <c r="H161" s="264">
        <v>172513.48</v>
      </c>
      <c r="I161" s="140">
        <f t="shared" si="7"/>
        <v>19168.160000000003</v>
      </c>
      <c r="J161" s="264" t="s">
        <v>1283</v>
      </c>
      <c r="K161" s="218" t="s">
        <v>1457</v>
      </c>
      <c r="L161" s="155" t="s">
        <v>1458</v>
      </c>
    </row>
    <row r="162" spans="1:12" ht="75">
      <c r="A162" s="216">
        <v>7</v>
      </c>
      <c r="B162" s="152" t="s">
        <v>1242</v>
      </c>
      <c r="C162" s="151" t="s">
        <v>1254</v>
      </c>
      <c r="D162" s="151" t="s">
        <v>1265</v>
      </c>
      <c r="E162" s="18" t="s">
        <v>1275</v>
      </c>
      <c r="F162" s="218" t="s">
        <v>1415</v>
      </c>
      <c r="G162" s="264">
        <v>111141.82</v>
      </c>
      <c r="H162" s="264">
        <v>100000</v>
      </c>
      <c r="I162" s="140">
        <f t="shared" si="7"/>
        <v>11141.820000000007</v>
      </c>
      <c r="J162" s="264" t="s">
        <v>1282</v>
      </c>
      <c r="K162" s="218" t="s">
        <v>1459</v>
      </c>
      <c r="L162" s="155" t="s">
        <v>297</v>
      </c>
    </row>
    <row r="163" spans="1:12" ht="105">
      <c r="A163" s="216">
        <v>8</v>
      </c>
      <c r="B163" s="152" t="s">
        <v>1250</v>
      </c>
      <c r="C163" s="151" t="s">
        <v>1262</v>
      </c>
      <c r="D163" s="151" t="s">
        <v>1273</v>
      </c>
      <c r="E163" s="18"/>
      <c r="F163" s="218" t="s">
        <v>1418</v>
      </c>
      <c r="G163" s="264">
        <v>94392.3</v>
      </c>
      <c r="H163" s="264">
        <v>84953.07</v>
      </c>
      <c r="I163" s="140">
        <f t="shared" si="7"/>
        <v>9439.2299999999959</v>
      </c>
      <c r="J163" s="264" t="s">
        <v>1287</v>
      </c>
      <c r="K163" s="218" t="s">
        <v>18</v>
      </c>
      <c r="L163" s="155" t="s">
        <v>316</v>
      </c>
    </row>
    <row r="164" spans="1:12" ht="165">
      <c r="A164" s="216">
        <v>9</v>
      </c>
      <c r="B164" s="152" t="s">
        <v>1240</v>
      </c>
      <c r="C164" s="151" t="s">
        <v>1252</v>
      </c>
      <c r="D164" s="151" t="s">
        <v>1264</v>
      </c>
      <c r="E164" s="18"/>
      <c r="F164" s="218" t="s">
        <v>1414</v>
      </c>
      <c r="G164" s="264">
        <v>69139.850000000006</v>
      </c>
      <c r="H164" s="264">
        <v>62225.86</v>
      </c>
      <c r="I164" s="140">
        <f t="shared" si="7"/>
        <v>6913.9900000000052</v>
      </c>
      <c r="J164" s="264" t="s">
        <v>1280</v>
      </c>
      <c r="K164" s="218" t="s">
        <v>18</v>
      </c>
      <c r="L164" s="155" t="s">
        <v>1460</v>
      </c>
    </row>
    <row r="165" spans="1:12" ht="105">
      <c r="A165" s="216">
        <v>10</v>
      </c>
      <c r="B165" s="152" t="s">
        <v>1247</v>
      </c>
      <c r="C165" s="151" t="s">
        <v>1259</v>
      </c>
      <c r="D165" s="151" t="s">
        <v>1270</v>
      </c>
      <c r="E165" s="18"/>
      <c r="F165" s="218" t="s">
        <v>1419</v>
      </c>
      <c r="G165" s="264">
        <v>97347.71</v>
      </c>
      <c r="H165" s="264">
        <v>87612.94</v>
      </c>
      <c r="I165" s="140">
        <f t="shared" si="7"/>
        <v>9734.7700000000041</v>
      </c>
      <c r="J165" s="264" t="s">
        <v>1285</v>
      </c>
      <c r="K165" s="218" t="s">
        <v>1461</v>
      </c>
      <c r="L165" s="155" t="s">
        <v>1462</v>
      </c>
    </row>
    <row r="166" spans="1:12" ht="135">
      <c r="A166" s="216">
        <v>11</v>
      </c>
      <c r="B166" s="152" t="s">
        <v>1245</v>
      </c>
      <c r="C166" s="151" t="s">
        <v>1257</v>
      </c>
      <c r="D166" s="151" t="s">
        <v>1268</v>
      </c>
      <c r="E166" s="18"/>
      <c r="F166" s="218" t="s">
        <v>1420</v>
      </c>
      <c r="G166" s="264">
        <v>96369.55</v>
      </c>
      <c r="H166" s="264">
        <v>86732.55</v>
      </c>
      <c r="I166" s="140">
        <f t="shared" si="7"/>
        <v>9637</v>
      </c>
      <c r="J166" s="264" t="s">
        <v>1915</v>
      </c>
      <c r="K166" s="218" t="s">
        <v>1463</v>
      </c>
      <c r="L166" s="155" t="s">
        <v>1464</v>
      </c>
    </row>
    <row r="167" spans="1:12" ht="135">
      <c r="A167" s="216">
        <v>12</v>
      </c>
      <c r="B167" s="152" t="s">
        <v>1246</v>
      </c>
      <c r="C167" s="151" t="s">
        <v>1258</v>
      </c>
      <c r="D167" s="151" t="s">
        <v>1269</v>
      </c>
      <c r="E167" s="18" t="s">
        <v>1278</v>
      </c>
      <c r="F167" s="218" t="s">
        <v>1420</v>
      </c>
      <c r="G167" s="264">
        <v>78319.179999999993</v>
      </c>
      <c r="H167" s="264">
        <v>70487.259999999995</v>
      </c>
      <c r="I167" s="140">
        <f t="shared" si="7"/>
        <v>7831.9199999999983</v>
      </c>
      <c r="J167" s="264" t="s">
        <v>1284</v>
      </c>
      <c r="K167" s="218" t="s">
        <v>18</v>
      </c>
      <c r="L167" s="155" t="s">
        <v>1465</v>
      </c>
    </row>
    <row r="168" spans="1:12" ht="105">
      <c r="A168" s="216">
        <v>13</v>
      </c>
      <c r="B168" s="216" t="s">
        <v>1297</v>
      </c>
      <c r="C168" s="18" t="s">
        <v>1309</v>
      </c>
      <c r="D168" s="18" t="s">
        <v>1321</v>
      </c>
      <c r="E168" s="18"/>
      <c r="F168" s="218" t="s">
        <v>1421</v>
      </c>
      <c r="G168" s="216">
        <v>49999.99</v>
      </c>
      <c r="H168" s="216">
        <v>44999.99</v>
      </c>
      <c r="I168" s="140">
        <f t="shared" si="7"/>
        <v>5000</v>
      </c>
      <c r="J168" s="264" t="s">
        <v>1336</v>
      </c>
      <c r="K168" s="218" t="s">
        <v>62</v>
      </c>
      <c r="L168" s="155" t="s">
        <v>1466</v>
      </c>
    </row>
    <row r="169" spans="1:12" ht="125.25" customHeight="1">
      <c r="A169" s="216">
        <v>14</v>
      </c>
      <c r="B169" s="216" t="s">
        <v>1301</v>
      </c>
      <c r="C169" s="18" t="s">
        <v>1313</v>
      </c>
      <c r="D169" s="18" t="s">
        <v>1325</v>
      </c>
      <c r="E169" s="18"/>
      <c r="F169" s="218" t="s">
        <v>1422</v>
      </c>
      <c r="G169" s="216">
        <v>59000</v>
      </c>
      <c r="H169" s="216">
        <v>49990</v>
      </c>
      <c r="I169" s="140">
        <f t="shared" si="7"/>
        <v>9010</v>
      </c>
      <c r="J169" s="264" t="s">
        <v>1340</v>
      </c>
      <c r="K169" s="218" t="s">
        <v>67</v>
      </c>
      <c r="L169" s="155" t="s">
        <v>1467</v>
      </c>
    </row>
    <row r="170" spans="1:12" ht="165">
      <c r="A170" s="216">
        <v>15</v>
      </c>
      <c r="B170" s="216" t="s">
        <v>1294</v>
      </c>
      <c r="C170" s="18" t="s">
        <v>1305</v>
      </c>
      <c r="D170" s="18" t="s">
        <v>1317</v>
      </c>
      <c r="E170" s="18" t="s">
        <v>1327</v>
      </c>
      <c r="F170" s="218" t="s">
        <v>1421</v>
      </c>
      <c r="G170" s="216">
        <v>49147.63</v>
      </c>
      <c r="H170" s="216">
        <v>44232.87</v>
      </c>
      <c r="I170" s="140">
        <f t="shared" si="7"/>
        <v>4914.7599999999948</v>
      </c>
      <c r="J170" s="264" t="s">
        <v>1329</v>
      </c>
      <c r="K170" s="218" t="s">
        <v>1468</v>
      </c>
      <c r="L170" s="155" t="s">
        <v>1469</v>
      </c>
    </row>
    <row r="171" spans="1:12" ht="75">
      <c r="A171" s="216">
        <v>16</v>
      </c>
      <c r="B171" s="216" t="s">
        <v>1291</v>
      </c>
      <c r="C171" s="18" t="s">
        <v>1302</v>
      </c>
      <c r="D171" s="18" t="s">
        <v>1314</v>
      </c>
      <c r="E171" s="18" t="s">
        <v>1326</v>
      </c>
      <c r="F171" s="218" t="s">
        <v>1414</v>
      </c>
      <c r="G171" s="216">
        <v>49985.94</v>
      </c>
      <c r="H171" s="216">
        <v>44987.35</v>
      </c>
      <c r="I171" s="140">
        <f t="shared" si="7"/>
        <v>4998.5900000000038</v>
      </c>
      <c r="J171" s="264" t="s">
        <v>1330</v>
      </c>
      <c r="K171" s="218" t="s">
        <v>1470</v>
      </c>
      <c r="L171" s="155" t="s">
        <v>1471</v>
      </c>
    </row>
    <row r="172" spans="1:12" ht="120">
      <c r="A172" s="216">
        <v>17</v>
      </c>
      <c r="B172" s="216" t="s">
        <v>1298</v>
      </c>
      <c r="C172" s="18" t="s">
        <v>1310</v>
      </c>
      <c r="D172" s="18" t="s">
        <v>1322</v>
      </c>
      <c r="E172" s="18"/>
      <c r="F172" s="218" t="s">
        <v>1414</v>
      </c>
      <c r="G172" s="216">
        <v>54429.75</v>
      </c>
      <c r="H172" s="216">
        <v>48986.78</v>
      </c>
      <c r="I172" s="140">
        <f t="shared" si="7"/>
        <v>5442.9700000000012</v>
      </c>
      <c r="J172" s="264" t="s">
        <v>1337</v>
      </c>
      <c r="K172" s="218" t="s">
        <v>796</v>
      </c>
      <c r="L172" s="155" t="s">
        <v>1472</v>
      </c>
    </row>
    <row r="173" spans="1:12" ht="105">
      <c r="A173" s="216">
        <v>18</v>
      </c>
      <c r="B173" s="216" t="s">
        <v>1295</v>
      </c>
      <c r="C173" s="18" t="s">
        <v>1307</v>
      </c>
      <c r="D173" s="18" t="s">
        <v>1319</v>
      </c>
      <c r="E173" s="18"/>
      <c r="F173" s="218" t="s">
        <v>1414</v>
      </c>
      <c r="G173" s="216">
        <v>54996.09</v>
      </c>
      <c r="H173" s="216">
        <v>49496.09</v>
      </c>
      <c r="I173" s="140">
        <f t="shared" si="7"/>
        <v>5500</v>
      </c>
      <c r="J173" s="264" t="s">
        <v>1334</v>
      </c>
      <c r="K173" s="218" t="s">
        <v>107</v>
      </c>
      <c r="L173" s="155" t="s">
        <v>1473</v>
      </c>
    </row>
    <row r="174" spans="1:12" ht="90">
      <c r="A174" s="216">
        <v>19</v>
      </c>
      <c r="B174" s="216" t="s">
        <v>1299</v>
      </c>
      <c r="C174" s="18" t="s">
        <v>1311</v>
      </c>
      <c r="D174" s="18" t="s">
        <v>1323</v>
      </c>
      <c r="E174" s="18"/>
      <c r="F174" s="218" t="s">
        <v>1419</v>
      </c>
      <c r="G174" s="216">
        <v>55552</v>
      </c>
      <c r="H174" s="216">
        <v>49996.800000000003</v>
      </c>
      <c r="I174" s="140">
        <f t="shared" si="7"/>
        <v>5555.1999999999971</v>
      </c>
      <c r="J174" s="264" t="s">
        <v>1338</v>
      </c>
      <c r="K174" s="218" t="s">
        <v>796</v>
      </c>
      <c r="L174" s="155" t="s">
        <v>233</v>
      </c>
    </row>
    <row r="175" spans="1:12" ht="105">
      <c r="A175" s="216">
        <v>20</v>
      </c>
      <c r="B175" s="216" t="s">
        <v>1296</v>
      </c>
      <c r="C175" s="18" t="s">
        <v>1308</v>
      </c>
      <c r="D175" s="18" t="s">
        <v>1320</v>
      </c>
      <c r="E175" s="18"/>
      <c r="F175" s="218" t="s">
        <v>1415</v>
      </c>
      <c r="G175" s="216">
        <v>44984.73</v>
      </c>
      <c r="H175" s="216">
        <v>40482.730000000003</v>
      </c>
      <c r="I175" s="140">
        <f t="shared" si="7"/>
        <v>4502</v>
      </c>
      <c r="J175" s="264" t="s">
        <v>1335</v>
      </c>
      <c r="K175" s="218" t="s">
        <v>67</v>
      </c>
      <c r="L175" s="155" t="s">
        <v>1474</v>
      </c>
    </row>
    <row r="176" spans="1:12" ht="165">
      <c r="A176" s="216">
        <v>21</v>
      </c>
      <c r="B176" s="216" t="s">
        <v>1292</v>
      </c>
      <c r="C176" s="18" t="s">
        <v>1303</v>
      </c>
      <c r="D176" s="18" t="s">
        <v>1315</v>
      </c>
      <c r="E176" s="18"/>
      <c r="F176" s="218" t="s">
        <v>1414</v>
      </c>
      <c r="G176" s="216">
        <v>32500</v>
      </c>
      <c r="H176" s="216">
        <v>29250</v>
      </c>
      <c r="I176" s="140">
        <f t="shared" si="7"/>
        <v>3250</v>
      </c>
      <c r="J176" s="264" t="s">
        <v>1331</v>
      </c>
      <c r="K176" s="218" t="s">
        <v>1475</v>
      </c>
      <c r="L176" s="155" t="s">
        <v>1476</v>
      </c>
    </row>
    <row r="177" spans="1:12" ht="150">
      <c r="A177" s="216">
        <v>22</v>
      </c>
      <c r="B177" s="216" t="s">
        <v>1293</v>
      </c>
      <c r="C177" s="18" t="s">
        <v>1304</v>
      </c>
      <c r="D177" s="18" t="s">
        <v>1316</v>
      </c>
      <c r="E177" s="18"/>
      <c r="F177" s="218" t="s">
        <v>1414</v>
      </c>
      <c r="G177" s="216">
        <v>49999</v>
      </c>
      <c r="H177" s="216">
        <v>44999.1</v>
      </c>
      <c r="I177" s="140">
        <f t="shared" si="7"/>
        <v>4999.9000000000015</v>
      </c>
      <c r="J177" s="264" t="s">
        <v>1332</v>
      </c>
      <c r="K177" s="218" t="s">
        <v>67</v>
      </c>
      <c r="L177" s="155" t="s">
        <v>1477</v>
      </c>
    </row>
    <row r="178" spans="1:12" ht="105">
      <c r="A178" s="414">
        <v>23</v>
      </c>
      <c r="B178" s="414" t="s">
        <v>2417</v>
      </c>
      <c r="C178" s="414" t="s">
        <v>1306</v>
      </c>
      <c r="D178" s="414" t="s">
        <v>1318</v>
      </c>
      <c r="E178" s="414"/>
      <c r="F178" s="415" t="s">
        <v>1414</v>
      </c>
      <c r="G178" s="414">
        <v>30467.25</v>
      </c>
      <c r="H178" s="414">
        <v>27420.73</v>
      </c>
      <c r="I178" s="416">
        <f t="shared" si="7"/>
        <v>3046.5200000000004</v>
      </c>
      <c r="J178" s="399" t="s">
        <v>1333</v>
      </c>
      <c r="K178" s="415" t="s">
        <v>1475</v>
      </c>
      <c r="L178" s="417" t="s">
        <v>1478</v>
      </c>
    </row>
    <row r="179" spans="1:12" ht="60">
      <c r="A179" s="216">
        <v>24</v>
      </c>
      <c r="B179" s="216" t="s">
        <v>1300</v>
      </c>
      <c r="C179" s="18" t="s">
        <v>1312</v>
      </c>
      <c r="D179" s="18" t="s">
        <v>1324</v>
      </c>
      <c r="E179" s="18" t="s">
        <v>1328</v>
      </c>
      <c r="F179" s="218" t="s">
        <v>1414</v>
      </c>
      <c r="G179" s="216">
        <v>55504.5</v>
      </c>
      <c r="H179" s="216">
        <v>49954.05</v>
      </c>
      <c r="I179" s="140">
        <f t="shared" si="7"/>
        <v>5550.4499999999971</v>
      </c>
      <c r="J179" s="264" t="s">
        <v>1339</v>
      </c>
      <c r="K179" s="218" t="s">
        <v>18</v>
      </c>
      <c r="L179" s="155" t="s">
        <v>1479</v>
      </c>
    </row>
    <row r="180" spans="1:12" ht="105">
      <c r="A180" s="216">
        <v>25</v>
      </c>
      <c r="B180" s="156" t="s">
        <v>1434</v>
      </c>
      <c r="C180" s="139" t="s">
        <v>1086</v>
      </c>
      <c r="D180" s="139" t="s">
        <v>1087</v>
      </c>
      <c r="E180" s="119"/>
      <c r="F180" s="156" t="s">
        <v>1424</v>
      </c>
      <c r="G180" s="139">
        <v>18611.93</v>
      </c>
      <c r="H180" s="139">
        <v>16732.13</v>
      </c>
      <c r="I180" s="140">
        <v>1879.7999999999993</v>
      </c>
      <c r="J180" s="139" t="s">
        <v>1123</v>
      </c>
      <c r="K180" s="139" t="s">
        <v>107</v>
      </c>
      <c r="L180" s="149" t="s">
        <v>1108</v>
      </c>
    </row>
    <row r="181" spans="1:12" ht="60">
      <c r="A181" s="216">
        <v>26</v>
      </c>
      <c r="B181" s="156" t="s">
        <v>1435</v>
      </c>
      <c r="C181" s="139" t="s">
        <v>1090</v>
      </c>
      <c r="D181" s="139" t="s">
        <v>1091</v>
      </c>
      <c r="E181" s="119"/>
      <c r="F181" s="156" t="s">
        <v>1425</v>
      </c>
      <c r="G181" s="139">
        <v>22222.02</v>
      </c>
      <c r="H181" s="139">
        <v>19999.82</v>
      </c>
      <c r="I181" s="140">
        <v>2222.2000000000007</v>
      </c>
      <c r="J181" s="139" t="s">
        <v>1125</v>
      </c>
      <c r="K181" s="139" t="s">
        <v>796</v>
      </c>
      <c r="L181" s="149" t="s">
        <v>1110</v>
      </c>
    </row>
    <row r="182" spans="1:12" ht="90">
      <c r="A182" s="216">
        <v>27</v>
      </c>
      <c r="B182" s="156" t="s">
        <v>1436</v>
      </c>
      <c r="C182" s="139" t="s">
        <v>1082</v>
      </c>
      <c r="D182" s="139" t="s">
        <v>1083</v>
      </c>
      <c r="E182" s="119"/>
      <c r="F182" s="156" t="s">
        <v>1425</v>
      </c>
      <c r="G182" s="139">
        <v>20637.79</v>
      </c>
      <c r="H182" s="139">
        <v>18569.88</v>
      </c>
      <c r="I182" s="140">
        <v>2067.91</v>
      </c>
      <c r="J182" s="139" t="s">
        <v>1121</v>
      </c>
      <c r="K182" s="139" t="s">
        <v>62</v>
      </c>
      <c r="L182" s="149" t="s">
        <v>1106</v>
      </c>
    </row>
    <row r="183" spans="1:12" ht="105">
      <c r="A183" s="216">
        <v>28</v>
      </c>
      <c r="B183" s="156" t="s">
        <v>1437</v>
      </c>
      <c r="C183" s="139" t="s">
        <v>1088</v>
      </c>
      <c r="D183" s="139" t="s">
        <v>1089</v>
      </c>
      <c r="E183" s="119"/>
      <c r="F183" s="156" t="s">
        <v>1425</v>
      </c>
      <c r="G183" s="139">
        <v>19230.419999999998</v>
      </c>
      <c r="H183" s="139">
        <v>17307.38</v>
      </c>
      <c r="I183" s="140">
        <v>1923.0399999999972</v>
      </c>
      <c r="J183" s="139" t="s">
        <v>1124</v>
      </c>
      <c r="K183" s="139" t="s">
        <v>107</v>
      </c>
      <c r="L183" s="149" t="s">
        <v>1109</v>
      </c>
    </row>
    <row r="184" spans="1:12" ht="90">
      <c r="A184" s="216">
        <v>29</v>
      </c>
      <c r="B184" s="156" t="s">
        <v>1438</v>
      </c>
      <c r="C184" s="139" t="s">
        <v>1076</v>
      </c>
      <c r="D184" s="139" t="s">
        <v>1077</v>
      </c>
      <c r="E184" s="119"/>
      <c r="F184" s="156" t="s">
        <v>1426</v>
      </c>
      <c r="G184" s="139">
        <v>19999.990000000002</v>
      </c>
      <c r="H184" s="139">
        <v>17999.990000000002</v>
      </c>
      <c r="I184" s="140">
        <f t="shared" si="7"/>
        <v>2000</v>
      </c>
      <c r="J184" s="323" t="s">
        <v>1118</v>
      </c>
      <c r="K184" s="139" t="s">
        <v>1102</v>
      </c>
      <c r="L184" s="149" t="s">
        <v>1103</v>
      </c>
    </row>
    <row r="185" spans="1:12" ht="75">
      <c r="A185" s="216">
        <v>30</v>
      </c>
      <c r="B185" s="156" t="s">
        <v>1439</v>
      </c>
      <c r="C185" s="139" t="s">
        <v>1080</v>
      </c>
      <c r="D185" s="139" t="s">
        <v>1081</v>
      </c>
      <c r="E185" s="119"/>
      <c r="F185" s="156" t="s">
        <v>1427</v>
      </c>
      <c r="G185" s="139">
        <v>21750.11</v>
      </c>
      <c r="H185" s="139">
        <v>19575.099999999999</v>
      </c>
      <c r="I185" s="140">
        <f t="shared" si="7"/>
        <v>2175.010000000002</v>
      </c>
      <c r="J185" s="139" t="s">
        <v>1120</v>
      </c>
      <c r="K185" s="139" t="s">
        <v>87</v>
      </c>
      <c r="L185" s="149" t="s">
        <v>1105</v>
      </c>
    </row>
    <row r="186" spans="1:12" ht="75">
      <c r="A186" s="216">
        <v>31</v>
      </c>
      <c r="B186" s="156" t="s">
        <v>1440</v>
      </c>
      <c r="C186" s="139" t="s">
        <v>1070</v>
      </c>
      <c r="D186" s="139" t="s">
        <v>1071</v>
      </c>
      <c r="E186" s="119"/>
      <c r="F186" s="156" t="s">
        <v>1425</v>
      </c>
      <c r="G186" s="139">
        <v>21791.87</v>
      </c>
      <c r="H186" s="139">
        <v>19612.68</v>
      </c>
      <c r="I186" s="140">
        <v>2179.1899999999987</v>
      </c>
      <c r="J186" s="139" t="s">
        <v>1115</v>
      </c>
      <c r="K186" s="139" t="s">
        <v>87</v>
      </c>
      <c r="L186" s="149" t="s">
        <v>1098</v>
      </c>
    </row>
    <row r="187" spans="1:12" ht="105">
      <c r="A187" s="216">
        <v>32</v>
      </c>
      <c r="B187" s="156" t="s">
        <v>1441</v>
      </c>
      <c r="C187" s="139" t="s">
        <v>1078</v>
      </c>
      <c r="D187" s="139" t="s">
        <v>1079</v>
      </c>
      <c r="E187" s="119"/>
      <c r="F187" s="156" t="s">
        <v>1428</v>
      </c>
      <c r="G187" s="139">
        <v>19991.189999999999</v>
      </c>
      <c r="H187" s="139">
        <v>17992.07</v>
      </c>
      <c r="I187" s="140">
        <v>1999.119999999999</v>
      </c>
      <c r="J187" s="139" t="s">
        <v>1119</v>
      </c>
      <c r="K187" s="139" t="s">
        <v>87</v>
      </c>
      <c r="L187" s="149" t="s">
        <v>1104</v>
      </c>
    </row>
    <row r="188" spans="1:12" ht="105">
      <c r="A188" s="216">
        <v>33</v>
      </c>
      <c r="B188" s="156" t="s">
        <v>1442</v>
      </c>
      <c r="C188" s="139" t="s">
        <v>1092</v>
      </c>
      <c r="D188" s="139" t="s">
        <v>1093</v>
      </c>
      <c r="E188" s="119"/>
      <c r="F188" s="156" t="s">
        <v>1425</v>
      </c>
      <c r="G188" s="139">
        <v>20076.759999999998</v>
      </c>
      <c r="H188" s="139">
        <v>19612.68</v>
      </c>
      <c r="I188" s="140">
        <v>464.07999999999811</v>
      </c>
      <c r="J188" s="139" t="s">
        <v>1126</v>
      </c>
      <c r="K188" s="139" t="s">
        <v>62</v>
      </c>
      <c r="L188" s="149" t="s">
        <v>1111</v>
      </c>
    </row>
    <row r="189" spans="1:12" ht="75">
      <c r="A189" s="216">
        <v>34</v>
      </c>
      <c r="B189" s="156" t="s">
        <v>1443</v>
      </c>
      <c r="C189" s="139" t="s">
        <v>1068</v>
      </c>
      <c r="D189" s="139" t="s">
        <v>1069</v>
      </c>
      <c r="E189" s="119"/>
      <c r="F189" s="156" t="s">
        <v>1425</v>
      </c>
      <c r="G189" s="139">
        <v>19698.04</v>
      </c>
      <c r="H189" s="139">
        <v>17728.240000000002</v>
      </c>
      <c r="I189" s="140">
        <v>1969.7999999999993</v>
      </c>
      <c r="J189" s="139" t="s">
        <v>1114</v>
      </c>
      <c r="K189" s="139" t="s">
        <v>195</v>
      </c>
      <c r="L189" s="139" t="s">
        <v>1097</v>
      </c>
    </row>
    <row r="190" spans="1:12" ht="90">
      <c r="A190" s="216">
        <v>35</v>
      </c>
      <c r="B190" s="156" t="s">
        <v>1444</v>
      </c>
      <c r="C190" s="139" t="s">
        <v>1074</v>
      </c>
      <c r="D190" s="139" t="s">
        <v>1075</v>
      </c>
      <c r="E190" s="119"/>
      <c r="F190" s="156" t="s">
        <v>1425</v>
      </c>
      <c r="G190" s="139">
        <v>20309.990000000002</v>
      </c>
      <c r="H190" s="139">
        <v>18278.990000000002</v>
      </c>
      <c r="I190" s="140">
        <v>2031</v>
      </c>
      <c r="J190" s="139" t="s">
        <v>1117</v>
      </c>
      <c r="K190" s="139" t="s">
        <v>62</v>
      </c>
      <c r="L190" s="149" t="s">
        <v>1101</v>
      </c>
    </row>
    <row r="191" spans="1:12" ht="60">
      <c r="A191" s="216">
        <v>36</v>
      </c>
      <c r="B191" s="156" t="s">
        <v>1445</v>
      </c>
      <c r="C191" s="139" t="s">
        <v>1084</v>
      </c>
      <c r="D191" s="139" t="s">
        <v>1085</v>
      </c>
      <c r="E191" s="119"/>
      <c r="F191" s="156" t="s">
        <v>1425</v>
      </c>
      <c r="G191" s="139">
        <v>21879.21</v>
      </c>
      <c r="H191" s="139">
        <v>19659.21</v>
      </c>
      <c r="I191" s="140">
        <v>2220</v>
      </c>
      <c r="J191" s="139" t="s">
        <v>1122</v>
      </c>
      <c r="K191" s="139" t="s">
        <v>67</v>
      </c>
      <c r="L191" s="149" t="s">
        <v>1107</v>
      </c>
    </row>
    <row r="192" spans="1:12" ht="105">
      <c r="A192" s="213">
        <v>37</v>
      </c>
      <c r="B192" s="156" t="s">
        <v>1446</v>
      </c>
      <c r="C192" s="139" t="s">
        <v>1072</v>
      </c>
      <c r="D192" s="139" t="s">
        <v>1073</v>
      </c>
      <c r="E192" s="264"/>
      <c r="F192" s="156" t="s">
        <v>1425</v>
      </c>
      <c r="G192" s="139">
        <v>19835.43</v>
      </c>
      <c r="H192" s="139">
        <v>19851.89</v>
      </c>
      <c r="I192" s="140">
        <v>-16.459999999999127</v>
      </c>
      <c r="J192" s="139" t="s">
        <v>1116</v>
      </c>
      <c r="K192" s="139" t="s">
        <v>1099</v>
      </c>
      <c r="L192" s="149" t="s">
        <v>1100</v>
      </c>
    </row>
    <row r="193" spans="1:12" s="138" customFormat="1" ht="135">
      <c r="A193" s="213">
        <v>38</v>
      </c>
      <c r="B193" s="277" t="s">
        <v>1341</v>
      </c>
      <c r="C193" s="278" t="s">
        <v>1342</v>
      </c>
      <c r="D193" s="279" t="s">
        <v>1351</v>
      </c>
      <c r="E193" s="213"/>
      <c r="F193" s="182" t="s">
        <v>1423</v>
      </c>
      <c r="G193" s="280">
        <v>111110.09</v>
      </c>
      <c r="H193" s="281">
        <v>99999.08</v>
      </c>
      <c r="I193" s="281">
        <v>11111.009999999995</v>
      </c>
      <c r="J193" s="139" t="s">
        <v>1480</v>
      </c>
      <c r="K193" s="139" t="s">
        <v>18</v>
      </c>
      <c r="L193" s="149" t="s">
        <v>1481</v>
      </c>
    </row>
    <row r="194" spans="1:12" s="138" customFormat="1" ht="255">
      <c r="A194" s="213">
        <v>39</v>
      </c>
      <c r="B194" s="277" t="s">
        <v>1343</v>
      </c>
      <c r="C194" s="278" t="s">
        <v>1344</v>
      </c>
      <c r="D194" s="279" t="s">
        <v>1352</v>
      </c>
      <c r="E194" s="213"/>
      <c r="F194" s="182" t="s">
        <v>1429</v>
      </c>
      <c r="G194" s="280">
        <v>79366.960000000006</v>
      </c>
      <c r="H194" s="281">
        <v>71430.259999999995</v>
      </c>
      <c r="I194" s="281">
        <v>7936.7000000000116</v>
      </c>
      <c r="J194" s="139" t="s">
        <v>1916</v>
      </c>
      <c r="K194" s="139" t="s">
        <v>1482</v>
      </c>
      <c r="L194" s="149" t="s">
        <v>281</v>
      </c>
    </row>
    <row r="195" spans="1:12" s="138" customFormat="1" ht="135">
      <c r="A195" s="213">
        <v>40</v>
      </c>
      <c r="B195" s="277" t="s">
        <v>1447</v>
      </c>
      <c r="C195" s="278" t="s">
        <v>1345</v>
      </c>
      <c r="D195" s="279" t="s">
        <v>1353</v>
      </c>
      <c r="E195" s="161"/>
      <c r="F195" s="182" t="s">
        <v>1430</v>
      </c>
      <c r="G195" s="280">
        <v>24706.03</v>
      </c>
      <c r="H195" s="281">
        <v>22235.42</v>
      </c>
      <c r="I195" s="281">
        <v>2470.6100000000006</v>
      </c>
      <c r="J195" s="139" t="s">
        <v>1483</v>
      </c>
      <c r="K195" s="139" t="s">
        <v>796</v>
      </c>
      <c r="L195" s="149" t="s">
        <v>1484</v>
      </c>
    </row>
    <row r="196" spans="1:12" s="138" customFormat="1" ht="180">
      <c r="A196" s="213">
        <v>41</v>
      </c>
      <c r="B196" s="277" t="s">
        <v>1346</v>
      </c>
      <c r="C196" s="278" t="s">
        <v>1347</v>
      </c>
      <c r="D196" s="279" t="s">
        <v>1354</v>
      </c>
      <c r="E196" s="161"/>
      <c r="F196" s="182" t="s">
        <v>1429</v>
      </c>
      <c r="G196" s="280">
        <v>49990</v>
      </c>
      <c r="H196" s="281">
        <v>44991</v>
      </c>
      <c r="I196" s="281">
        <v>4999</v>
      </c>
      <c r="J196" s="139" t="s">
        <v>1487</v>
      </c>
      <c r="K196" s="139" t="s">
        <v>1485</v>
      </c>
      <c r="L196" s="149" t="s">
        <v>1486</v>
      </c>
    </row>
    <row r="197" spans="1:12" s="138" customFormat="1" ht="180">
      <c r="A197" s="213">
        <v>42</v>
      </c>
      <c r="B197" s="277" t="s">
        <v>1348</v>
      </c>
      <c r="C197" s="278" t="s">
        <v>1349</v>
      </c>
      <c r="D197" s="279" t="s">
        <v>1355</v>
      </c>
      <c r="E197" s="161"/>
      <c r="F197" s="182" t="s">
        <v>1431</v>
      </c>
      <c r="G197" s="280">
        <v>30737.58</v>
      </c>
      <c r="H197" s="281">
        <v>27663.82</v>
      </c>
      <c r="I197" s="281">
        <v>3073.760000000002</v>
      </c>
      <c r="J197" s="139" t="s">
        <v>1488</v>
      </c>
      <c r="K197" s="139" t="s">
        <v>62</v>
      </c>
      <c r="L197" s="149" t="s">
        <v>1111</v>
      </c>
    </row>
    <row r="198" spans="1:12" ht="108.75" customHeight="1">
      <c r="A198" s="213">
        <v>43</v>
      </c>
      <c r="B198" s="156" t="s">
        <v>1448</v>
      </c>
      <c r="C198" s="139" t="s">
        <v>1094</v>
      </c>
      <c r="D198" s="139" t="s">
        <v>190</v>
      </c>
      <c r="E198" s="264"/>
      <c r="F198" s="320" t="s">
        <v>1432</v>
      </c>
      <c r="G198" s="264">
        <v>22221.11</v>
      </c>
      <c r="H198" s="139">
        <v>19999</v>
      </c>
      <c r="I198" s="140">
        <v>2222.1100000000006</v>
      </c>
      <c r="J198" s="139" t="s">
        <v>1127</v>
      </c>
      <c r="K198" s="139" t="s">
        <v>796</v>
      </c>
      <c r="L198" s="282" t="s">
        <v>1350</v>
      </c>
    </row>
    <row r="199" spans="1:12" ht="180">
      <c r="A199" s="213">
        <v>44</v>
      </c>
      <c r="B199" s="156" t="s">
        <v>1449</v>
      </c>
      <c r="C199" s="139" t="s">
        <v>1095</v>
      </c>
      <c r="D199" s="139" t="s">
        <v>1096</v>
      </c>
      <c r="E199" s="264"/>
      <c r="F199" s="320" t="s">
        <v>1433</v>
      </c>
      <c r="G199" s="150">
        <v>19992.599999999999</v>
      </c>
      <c r="H199" s="139">
        <v>17993.34</v>
      </c>
      <c r="I199" s="140">
        <v>1999.2599999999984</v>
      </c>
      <c r="J199" s="139" t="s">
        <v>1917</v>
      </c>
      <c r="K199" s="139" t="s">
        <v>1112</v>
      </c>
      <c r="L199" s="283" t="s">
        <v>1113</v>
      </c>
    </row>
    <row r="200" spans="1:12" ht="15.75" customHeight="1">
      <c r="A200" s="453" t="s">
        <v>1782</v>
      </c>
      <c r="B200" s="454"/>
      <c r="C200" s="454"/>
      <c r="D200" s="454"/>
      <c r="E200" s="454"/>
      <c r="F200" s="454"/>
      <c r="G200" s="454"/>
      <c r="H200" s="454"/>
      <c r="I200" s="454"/>
      <c r="J200" s="454"/>
      <c r="K200" s="454"/>
      <c r="L200" s="455"/>
    </row>
    <row r="201" spans="1:12" ht="105">
      <c r="A201" s="182">
        <v>1</v>
      </c>
      <c r="B201" s="213" t="s">
        <v>2373</v>
      </c>
      <c r="C201" s="213" t="s">
        <v>1783</v>
      </c>
      <c r="D201" s="213" t="s">
        <v>1784</v>
      </c>
      <c r="E201" s="213"/>
      <c r="F201" s="213" t="s">
        <v>1785</v>
      </c>
      <c r="G201" s="150">
        <v>12179.03</v>
      </c>
      <c r="H201" s="150">
        <v>10961.13</v>
      </c>
      <c r="I201" s="150">
        <v>1217.9000000000001</v>
      </c>
      <c r="J201" s="213" t="s">
        <v>1786</v>
      </c>
      <c r="K201" s="213" t="s">
        <v>1787</v>
      </c>
      <c r="L201" s="284" t="s">
        <v>1788</v>
      </c>
    </row>
    <row r="202" spans="1:12" ht="75">
      <c r="A202" s="182">
        <v>2</v>
      </c>
      <c r="B202" s="213" t="s">
        <v>2374</v>
      </c>
      <c r="C202" s="213" t="s">
        <v>1789</v>
      </c>
      <c r="D202" s="213" t="s">
        <v>1790</v>
      </c>
      <c r="E202" s="213"/>
      <c r="F202" s="213" t="s">
        <v>1791</v>
      </c>
      <c r="G202" s="150">
        <v>22221</v>
      </c>
      <c r="H202" s="150">
        <v>19998.900000000001</v>
      </c>
      <c r="I202" s="150">
        <v>2222.1</v>
      </c>
      <c r="J202" s="213" t="s">
        <v>1792</v>
      </c>
      <c r="K202" s="213" t="s">
        <v>1793</v>
      </c>
      <c r="L202" s="284" t="s">
        <v>1794</v>
      </c>
    </row>
    <row r="203" spans="1:12" ht="60">
      <c r="A203" s="182">
        <v>3</v>
      </c>
      <c r="B203" s="213" t="s">
        <v>2375</v>
      </c>
      <c r="C203" s="213" t="s">
        <v>1795</v>
      </c>
      <c r="D203" s="213" t="s">
        <v>182</v>
      </c>
      <c r="E203" s="213"/>
      <c r="F203" s="213" t="s">
        <v>1796</v>
      </c>
      <c r="G203" s="150">
        <v>21819.73</v>
      </c>
      <c r="H203" s="150">
        <v>19637.759999999998</v>
      </c>
      <c r="I203" s="150">
        <v>2181.9699999999998</v>
      </c>
      <c r="J203" s="213" t="s">
        <v>1797</v>
      </c>
      <c r="K203" s="213" t="s">
        <v>796</v>
      </c>
      <c r="L203" s="284" t="s">
        <v>184</v>
      </c>
    </row>
    <row r="204" spans="1:12" ht="105">
      <c r="A204" s="182">
        <v>4</v>
      </c>
      <c r="B204" s="213" t="s">
        <v>2376</v>
      </c>
      <c r="C204" s="213" t="s">
        <v>1798</v>
      </c>
      <c r="D204" s="213" t="s">
        <v>1799</v>
      </c>
      <c r="E204" s="213"/>
      <c r="F204" s="213" t="s">
        <v>1791</v>
      </c>
      <c r="G204" s="150">
        <v>22222.21</v>
      </c>
      <c r="H204" s="150">
        <v>19999.98</v>
      </c>
      <c r="I204" s="150">
        <v>2222.23</v>
      </c>
      <c r="J204" s="213" t="s">
        <v>1800</v>
      </c>
      <c r="K204" s="213" t="s">
        <v>796</v>
      </c>
      <c r="L204" s="284" t="s">
        <v>1801</v>
      </c>
    </row>
    <row r="205" spans="1:12" ht="225">
      <c r="A205" s="182">
        <v>5</v>
      </c>
      <c r="B205" s="213" t="s">
        <v>2377</v>
      </c>
      <c r="C205" s="213" t="s">
        <v>1802</v>
      </c>
      <c r="D205" s="213" t="s">
        <v>1803</v>
      </c>
      <c r="E205" s="213"/>
      <c r="F205" s="213" t="s">
        <v>1804</v>
      </c>
      <c r="G205" s="150">
        <v>22380.35</v>
      </c>
      <c r="H205" s="150">
        <v>19986.3</v>
      </c>
      <c r="I205" s="150">
        <v>2394.0500000000002</v>
      </c>
      <c r="J205" s="213" t="s">
        <v>1805</v>
      </c>
      <c r="K205" s="213" t="s">
        <v>1806</v>
      </c>
      <c r="L205" s="284" t="s">
        <v>1807</v>
      </c>
    </row>
    <row r="206" spans="1:12" ht="120">
      <c r="A206" s="182">
        <v>6</v>
      </c>
      <c r="B206" s="213" t="s">
        <v>2378</v>
      </c>
      <c r="C206" s="213" t="s">
        <v>1808</v>
      </c>
      <c r="D206" s="213" t="s">
        <v>1809</v>
      </c>
      <c r="E206" s="213"/>
      <c r="F206" s="213" t="s">
        <v>1810</v>
      </c>
      <c r="G206" s="150">
        <v>25660.560000000001</v>
      </c>
      <c r="H206" s="150">
        <v>19999.990000000002</v>
      </c>
      <c r="I206" s="150">
        <v>5660.57</v>
      </c>
      <c r="J206" s="213" t="s">
        <v>1811</v>
      </c>
      <c r="K206" s="213" t="s">
        <v>1812</v>
      </c>
      <c r="L206" s="284" t="s">
        <v>1813</v>
      </c>
    </row>
    <row r="207" spans="1:12" ht="105">
      <c r="A207" s="182">
        <v>7</v>
      </c>
      <c r="B207" s="213" t="s">
        <v>2379</v>
      </c>
      <c r="C207" s="213" t="s">
        <v>1814</v>
      </c>
      <c r="D207" s="213" t="s">
        <v>1815</v>
      </c>
      <c r="E207" s="213"/>
      <c r="F207" s="213" t="s">
        <v>1791</v>
      </c>
      <c r="G207" s="150">
        <v>21972.82</v>
      </c>
      <c r="H207" s="150">
        <v>19000</v>
      </c>
      <c r="I207" s="150">
        <v>2972.82</v>
      </c>
      <c r="J207" s="213" t="s">
        <v>1816</v>
      </c>
      <c r="K207" s="213" t="s">
        <v>796</v>
      </c>
      <c r="L207" s="284" t="s">
        <v>1817</v>
      </c>
    </row>
    <row r="208" spans="1:12" ht="105">
      <c r="A208" s="182">
        <v>8</v>
      </c>
      <c r="B208" s="213" t="s">
        <v>2380</v>
      </c>
      <c r="C208" s="213" t="s">
        <v>1818</v>
      </c>
      <c r="D208" s="213" t="s">
        <v>1819</v>
      </c>
      <c r="E208" s="213"/>
      <c r="F208" s="213" t="s">
        <v>1791</v>
      </c>
      <c r="G208" s="150">
        <v>21949.82</v>
      </c>
      <c r="H208" s="150">
        <v>19375.5</v>
      </c>
      <c r="I208" s="150">
        <v>2574.3200000000002</v>
      </c>
      <c r="J208" s="213" t="s">
        <v>1820</v>
      </c>
      <c r="K208" s="213" t="s">
        <v>1821</v>
      </c>
      <c r="L208" s="284" t="s">
        <v>1822</v>
      </c>
    </row>
    <row r="209" spans="1:12" ht="75">
      <c r="A209" s="182">
        <v>9</v>
      </c>
      <c r="B209" s="213" t="s">
        <v>2381</v>
      </c>
      <c r="C209" s="213" t="s">
        <v>1823</v>
      </c>
      <c r="D209" s="213" t="s">
        <v>1824</v>
      </c>
      <c r="E209" s="213"/>
      <c r="F209" s="213" t="s">
        <v>1825</v>
      </c>
      <c r="G209" s="150">
        <v>22222.21</v>
      </c>
      <c r="H209" s="150">
        <v>19999.990000000002</v>
      </c>
      <c r="I209" s="150">
        <v>1285.22</v>
      </c>
      <c r="J209" s="213" t="s">
        <v>1826</v>
      </c>
      <c r="K209" s="213" t="s">
        <v>1827</v>
      </c>
      <c r="L209" s="284" t="s">
        <v>1828</v>
      </c>
    </row>
    <row r="210" spans="1:12" ht="90">
      <c r="A210" s="182">
        <v>10</v>
      </c>
      <c r="B210" s="213" t="s">
        <v>2382</v>
      </c>
      <c r="C210" s="213" t="s">
        <v>1829</v>
      </c>
      <c r="D210" s="213" t="s">
        <v>1830</v>
      </c>
      <c r="E210" s="213"/>
      <c r="F210" s="213" t="s">
        <v>1791</v>
      </c>
      <c r="G210" s="150">
        <v>19432.91</v>
      </c>
      <c r="H210" s="150">
        <v>17489.62</v>
      </c>
      <c r="I210" s="150">
        <v>1943.29</v>
      </c>
      <c r="J210" s="213" t="s">
        <v>1831</v>
      </c>
      <c r="K210" s="213" t="s">
        <v>1832</v>
      </c>
      <c r="L210" s="284" t="s">
        <v>1833</v>
      </c>
    </row>
    <row r="211" spans="1:12" ht="90">
      <c r="A211" s="182">
        <v>11</v>
      </c>
      <c r="B211" s="213" t="s">
        <v>2383</v>
      </c>
      <c r="C211" s="213" t="s">
        <v>1834</v>
      </c>
      <c r="D211" s="213" t="s">
        <v>1835</v>
      </c>
      <c r="E211" s="213" t="s">
        <v>566</v>
      </c>
      <c r="F211" s="213" t="s">
        <v>1791</v>
      </c>
      <c r="G211" s="150">
        <v>22211.05</v>
      </c>
      <c r="H211" s="150">
        <v>19989.939999999999</v>
      </c>
      <c r="I211" s="150">
        <v>2221.11</v>
      </c>
      <c r="J211" s="213" t="s">
        <v>1836</v>
      </c>
      <c r="K211" s="213" t="s">
        <v>1837</v>
      </c>
      <c r="L211" s="284" t="s">
        <v>1838</v>
      </c>
    </row>
    <row r="212" spans="1:12" ht="105">
      <c r="A212" s="182">
        <v>12</v>
      </c>
      <c r="B212" s="213" t="s">
        <v>2384</v>
      </c>
      <c r="C212" s="213" t="s">
        <v>1839</v>
      </c>
      <c r="D212" s="213" t="s">
        <v>1840</v>
      </c>
      <c r="E212" s="213"/>
      <c r="F212" s="213" t="s">
        <v>1841</v>
      </c>
      <c r="G212" s="150">
        <v>12511.89</v>
      </c>
      <c r="H212" s="150">
        <v>9992.32</v>
      </c>
      <c r="I212" s="150">
        <v>2519.5700000000002</v>
      </c>
      <c r="J212" s="213" t="s">
        <v>1842</v>
      </c>
      <c r="K212" s="213" t="s">
        <v>18</v>
      </c>
      <c r="L212" s="284" t="s">
        <v>1843</v>
      </c>
    </row>
    <row r="213" spans="1:12" ht="60">
      <c r="A213" s="182">
        <v>13</v>
      </c>
      <c r="B213" s="213" t="s">
        <v>2385</v>
      </c>
      <c r="C213" s="213" t="s">
        <v>1844</v>
      </c>
      <c r="D213" s="213" t="s">
        <v>1845</v>
      </c>
      <c r="E213" s="213"/>
      <c r="F213" s="213" t="s">
        <v>1791</v>
      </c>
      <c r="G213" s="150">
        <v>21241.7</v>
      </c>
      <c r="H213" s="150">
        <v>19117.53</v>
      </c>
      <c r="I213" s="150">
        <v>2124.17</v>
      </c>
      <c r="J213" s="213" t="s">
        <v>1846</v>
      </c>
      <c r="K213" s="213" t="s">
        <v>1847</v>
      </c>
      <c r="L213" s="284" t="s">
        <v>1848</v>
      </c>
    </row>
    <row r="214" spans="1:12" ht="90">
      <c r="A214" s="182">
        <v>14</v>
      </c>
      <c r="B214" s="213" t="s">
        <v>2386</v>
      </c>
      <c r="C214" s="213" t="s">
        <v>1849</v>
      </c>
      <c r="D214" s="213" t="s">
        <v>1850</v>
      </c>
      <c r="E214" s="213" t="s">
        <v>566</v>
      </c>
      <c r="F214" s="213" t="s">
        <v>1791</v>
      </c>
      <c r="G214" s="150">
        <v>22216.43</v>
      </c>
      <c r="H214" s="150">
        <v>19992.91</v>
      </c>
      <c r="I214" s="150">
        <v>2223.52</v>
      </c>
      <c r="J214" s="213" t="s">
        <v>1851</v>
      </c>
      <c r="K214" s="213" t="s">
        <v>1832</v>
      </c>
      <c r="L214" s="284" t="s">
        <v>1838</v>
      </c>
    </row>
    <row r="215" spans="1:12" ht="93.75" customHeight="1">
      <c r="A215" s="182">
        <v>15</v>
      </c>
      <c r="B215" s="213" t="s">
        <v>2387</v>
      </c>
      <c r="C215" s="213" t="s">
        <v>1852</v>
      </c>
      <c r="D215" s="213" t="s">
        <v>1079</v>
      </c>
      <c r="E215" s="213"/>
      <c r="F215" s="213" t="s">
        <v>1825</v>
      </c>
      <c r="G215" s="150">
        <v>22216.41</v>
      </c>
      <c r="H215" s="150">
        <v>19994.77</v>
      </c>
      <c r="I215" s="150">
        <v>2221.64</v>
      </c>
      <c r="J215" s="213" t="s">
        <v>1853</v>
      </c>
      <c r="K215" s="213" t="s">
        <v>1854</v>
      </c>
      <c r="L215" s="284" t="s">
        <v>1104</v>
      </c>
    </row>
    <row r="216" spans="1:12" ht="120">
      <c r="A216" s="182">
        <v>16</v>
      </c>
      <c r="B216" s="213" t="s">
        <v>2388</v>
      </c>
      <c r="C216" s="213" t="s">
        <v>2350</v>
      </c>
      <c r="D216" s="213" t="s">
        <v>2351</v>
      </c>
      <c r="E216" s="213"/>
      <c r="F216" s="213">
        <v>42186</v>
      </c>
      <c r="G216" s="396" t="s">
        <v>2352</v>
      </c>
      <c r="H216" s="396" t="s">
        <v>2353</v>
      </c>
      <c r="I216" s="396" t="s">
        <v>2354</v>
      </c>
      <c r="J216" s="213" t="s">
        <v>2355</v>
      </c>
      <c r="K216" s="213" t="s">
        <v>107</v>
      </c>
      <c r="L216" s="284" t="s">
        <v>2356</v>
      </c>
    </row>
    <row r="217" spans="1:12" ht="60">
      <c r="A217" s="182">
        <v>17</v>
      </c>
      <c r="B217" s="213" t="s">
        <v>2389</v>
      </c>
      <c r="C217" s="213" t="s">
        <v>2357</v>
      </c>
      <c r="D217" s="213" t="s">
        <v>2358</v>
      </c>
      <c r="E217" s="213"/>
      <c r="F217" s="213">
        <v>42186</v>
      </c>
      <c r="G217" s="396" t="s">
        <v>2359</v>
      </c>
      <c r="H217" s="396" t="s">
        <v>2360</v>
      </c>
      <c r="I217" s="396" t="s">
        <v>2361</v>
      </c>
      <c r="J217" s="213" t="s">
        <v>2362</v>
      </c>
      <c r="K217" s="213" t="s">
        <v>62</v>
      </c>
      <c r="L217" s="284" t="s">
        <v>2363</v>
      </c>
    </row>
    <row r="218" spans="1:12" ht="101.25" customHeight="1" thickBot="1">
      <c r="A218" s="182">
        <v>18</v>
      </c>
      <c r="B218" s="213" t="s">
        <v>2390</v>
      </c>
      <c r="C218" s="213" t="s">
        <v>2364</v>
      </c>
      <c r="D218" s="213" t="s">
        <v>2370</v>
      </c>
      <c r="E218" s="213"/>
      <c r="F218" s="213">
        <v>42186</v>
      </c>
      <c r="G218" s="396" t="s">
        <v>2365</v>
      </c>
      <c r="H218" s="396" t="s">
        <v>2366</v>
      </c>
      <c r="I218" s="396" t="s">
        <v>2367</v>
      </c>
      <c r="J218" s="213" t="s">
        <v>2368</v>
      </c>
      <c r="K218" s="213" t="s">
        <v>62</v>
      </c>
      <c r="L218" s="284" t="s">
        <v>2369</v>
      </c>
    </row>
    <row r="219" spans="1:12" ht="16.5" thickBot="1">
      <c r="A219" s="449" t="s">
        <v>1648</v>
      </c>
      <c r="B219" s="450"/>
      <c r="C219" s="450"/>
      <c r="D219" s="450"/>
      <c r="E219" s="450"/>
      <c r="F219" s="451"/>
      <c r="G219" s="321">
        <f>SUM(G8:G218)</f>
        <v>10737968.380000001</v>
      </c>
      <c r="H219" s="321">
        <f>SUM(H8:H218)</f>
        <v>9627329.3300000019</v>
      </c>
      <c r="I219" s="321">
        <f>SUM(I8:I218)</f>
        <v>1109702.0500000007</v>
      </c>
      <c r="J219" s="324"/>
      <c r="K219" s="325"/>
      <c r="L219" s="308"/>
    </row>
  </sheetData>
  <sortState ref="B152:L191">
    <sortCondition ref="B152:B191"/>
  </sortState>
  <mergeCells count="10">
    <mergeCell ref="B1:L1"/>
    <mergeCell ref="B2:L2"/>
    <mergeCell ref="B3:L3"/>
    <mergeCell ref="B4:L4"/>
    <mergeCell ref="A219:F219"/>
    <mergeCell ref="A7:L7"/>
    <mergeCell ref="A200:L200"/>
    <mergeCell ref="A155:L155"/>
    <mergeCell ref="A9:L9"/>
    <mergeCell ref="A88:L88"/>
  </mergeCells>
  <hyperlinks>
    <hyperlink ref="L127" r:id="rId1"/>
    <hyperlink ref="L131" r:id="rId2" display="http://parkulturu.lv/kolektivi/kekavas-maminu-klubs           "/>
    <hyperlink ref="L132" r:id="rId3"/>
    <hyperlink ref="L134" r:id="rId4"/>
    <hyperlink ref="L135" r:id="rId5"/>
    <hyperlink ref="L136" r:id="rId6"/>
    <hyperlink ref="L138" r:id="rId7"/>
    <hyperlink ref="L139" r:id="rId8" display="www.godateatris.lv"/>
    <hyperlink ref="L141" r:id="rId9"/>
    <hyperlink ref="L142" r:id="rId10"/>
    <hyperlink ref="L151" r:id="rId11"/>
    <hyperlink ref="L152" r:id="rId12"/>
    <hyperlink ref="L10" r:id="rId13"/>
    <hyperlink ref="L89" r:id="rId14"/>
    <hyperlink ref="L90" r:id="rId15"/>
    <hyperlink ref="L91" r:id="rId16"/>
    <hyperlink ref="L92" r:id="rId17"/>
    <hyperlink ref="L93" r:id="rId18"/>
    <hyperlink ref="L94" r:id="rId19"/>
    <hyperlink ref="L95" r:id="rId20"/>
    <hyperlink ref="L96" r:id="rId21"/>
    <hyperlink ref="L97" r:id="rId22"/>
    <hyperlink ref="L98" r:id="rId23"/>
    <hyperlink ref="L99" r:id="rId24"/>
    <hyperlink ref="L100" r:id="rId25"/>
    <hyperlink ref="L101" r:id="rId26"/>
    <hyperlink ref="L102" r:id="rId27"/>
    <hyperlink ref="L103" r:id="rId28"/>
    <hyperlink ref="L104" r:id="rId29"/>
    <hyperlink ref="L105" r:id="rId30"/>
    <hyperlink ref="L106" r:id="rId31"/>
    <hyperlink ref="L107" r:id="rId32"/>
    <hyperlink ref="L108" r:id="rId33"/>
    <hyperlink ref="L109" r:id="rId34"/>
    <hyperlink ref="L110" r:id="rId35"/>
    <hyperlink ref="L111" r:id="rId36"/>
    <hyperlink ref="L112" r:id="rId37"/>
    <hyperlink ref="L113" r:id="rId38"/>
    <hyperlink ref="L114" r:id="rId39"/>
    <hyperlink ref="L115" r:id="rId40"/>
    <hyperlink ref="L116" r:id="rId41"/>
    <hyperlink ref="L117" r:id="rId42"/>
    <hyperlink ref="L118" r:id="rId43"/>
    <hyperlink ref="L119" r:id="rId44"/>
    <hyperlink ref="L120" r:id="rId45"/>
    <hyperlink ref="L121" r:id="rId46"/>
    <hyperlink ref="L122" r:id="rId47"/>
    <hyperlink ref="L123" r:id="rId48"/>
    <hyperlink ref="L143" r:id="rId49"/>
    <hyperlink ref="L144" r:id="rId50"/>
    <hyperlink ref="L145" r:id="rId51"/>
    <hyperlink ref="L146" r:id="rId52"/>
    <hyperlink ref="L147" r:id="rId53"/>
    <hyperlink ref="L148" r:id="rId54"/>
    <hyperlink ref="L149" r:id="rId55"/>
    <hyperlink ref="L150" r:id="rId56"/>
    <hyperlink ref="L186" r:id="rId57"/>
    <hyperlink ref="L192" r:id="rId58"/>
    <hyperlink ref="L190" r:id="rId59"/>
    <hyperlink ref="L184" r:id="rId60"/>
    <hyperlink ref="L187" r:id="rId61"/>
    <hyperlink ref="L185" r:id="rId62"/>
    <hyperlink ref="L182" r:id="rId63"/>
    <hyperlink ref="L191" r:id="rId64"/>
    <hyperlink ref="L180" r:id="rId65"/>
    <hyperlink ref="L183" r:id="rId66"/>
    <hyperlink ref="L181" r:id="rId67"/>
    <hyperlink ref="L188" r:id="rId68"/>
    <hyperlink ref="K198" r:id="rId69" display="info@rlb.lv "/>
    <hyperlink ref="K199" r:id="rId70" display="maija.burima@du.lv"/>
    <hyperlink ref="L199" r:id="rId71"/>
    <hyperlink ref="L198" r:id="rId72"/>
    <hyperlink ref="L156" r:id="rId73"/>
    <hyperlink ref="L157" r:id="rId74"/>
    <hyperlink ref="L158" r:id="rId75"/>
    <hyperlink ref="L159" r:id="rId76"/>
    <hyperlink ref="L160" r:id="rId77"/>
    <hyperlink ref="L161" r:id="rId78"/>
    <hyperlink ref="L162" r:id="rId79"/>
    <hyperlink ref="L163" r:id="rId80"/>
    <hyperlink ref="L164" r:id="rId81"/>
    <hyperlink ref="L165" r:id="rId82"/>
    <hyperlink ref="L166" r:id="rId83"/>
    <hyperlink ref="L167" r:id="rId84"/>
    <hyperlink ref="L168" r:id="rId85"/>
    <hyperlink ref="L169" r:id="rId86"/>
    <hyperlink ref="L170" r:id="rId87"/>
    <hyperlink ref="L171" r:id="rId88"/>
    <hyperlink ref="L172" r:id="rId89"/>
    <hyperlink ref="L173" r:id="rId90"/>
    <hyperlink ref="L174" r:id="rId91"/>
    <hyperlink ref="L175" r:id="rId92"/>
    <hyperlink ref="L176" r:id="rId93"/>
    <hyperlink ref="L177" r:id="rId94"/>
    <hyperlink ref="L178" r:id="rId95"/>
    <hyperlink ref="L179" r:id="rId96"/>
    <hyperlink ref="L201" r:id="rId97"/>
    <hyperlink ref="L202" r:id="rId98"/>
    <hyperlink ref="L203" r:id="rId99"/>
    <hyperlink ref="L204" r:id="rId100"/>
    <hyperlink ref="L205" r:id="rId101"/>
    <hyperlink ref="L206" r:id="rId102"/>
    <hyperlink ref="L207" r:id="rId103"/>
    <hyperlink ref="L208" r:id="rId104"/>
    <hyperlink ref="L209" r:id="rId105"/>
    <hyperlink ref="L210" r:id="rId106"/>
    <hyperlink ref="L211" r:id="rId107"/>
    <hyperlink ref="L212" r:id="rId108"/>
    <hyperlink ref="L213" r:id="rId109"/>
    <hyperlink ref="L214" r:id="rId110"/>
    <hyperlink ref="L215" r:id="rId111"/>
    <hyperlink ref="L216" r:id="rId112"/>
    <hyperlink ref="L217" r:id="rId113"/>
    <hyperlink ref="L218" r:id="rId114"/>
  </hyperlinks>
  <pageMargins left="0.51181102362204722" right="0.51181102362204722" top="0.35433070866141736" bottom="0.35433070866141736" header="0.31496062992125984" footer="0.31496062992125984"/>
  <pageSetup paperSize="9" scale="65" orientation="landscape" verticalDpi="0" r:id="rId1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BreakPreview" zoomScale="85" zoomScaleNormal="70" zoomScaleSheetLayoutView="85" workbookViewId="0">
      <pane ySplit="6" topLeftCell="A10" activePane="bottomLeft" state="frozen"/>
      <selection activeCell="E33" sqref="E33"/>
      <selection pane="bottomLeft" activeCell="F15" sqref="F15"/>
    </sheetView>
  </sheetViews>
  <sheetFormatPr defaultRowHeight="15.75"/>
  <cols>
    <col min="1" max="1" width="14.5" customWidth="1"/>
    <col min="2" max="2" width="21.375" customWidth="1"/>
    <col min="3" max="3" width="12.875" customWidth="1"/>
    <col min="4" max="4" width="15.375" customWidth="1"/>
    <col min="5" max="5" width="14" customWidth="1"/>
    <col min="6" max="7" width="15.125" customWidth="1"/>
    <col min="8" max="8" width="12.375" customWidth="1"/>
    <col min="9" max="9" width="33.25" customWidth="1"/>
    <col min="10" max="10" width="13.5" customWidth="1"/>
    <col min="11" max="11" width="16.625" customWidth="1"/>
  </cols>
  <sheetData>
    <row r="1" spans="1:11" ht="18.75">
      <c r="A1" s="429" t="s">
        <v>40</v>
      </c>
      <c r="B1" s="429"/>
      <c r="C1" s="429"/>
      <c r="D1" s="429"/>
      <c r="E1" s="429"/>
      <c r="F1" s="429"/>
      <c r="G1" s="429"/>
      <c r="H1" s="429"/>
      <c r="I1" s="429"/>
      <c r="J1" s="429"/>
      <c r="K1" s="429"/>
    </row>
    <row r="2" spans="1:11" ht="18.75">
      <c r="A2" s="430" t="s">
        <v>451</v>
      </c>
      <c r="B2" s="430"/>
      <c r="C2" s="430"/>
      <c r="D2" s="430"/>
      <c r="E2" s="430"/>
      <c r="F2" s="430"/>
      <c r="G2" s="430"/>
      <c r="H2" s="430"/>
      <c r="I2" s="430"/>
      <c r="J2" s="430"/>
      <c r="K2" s="430"/>
    </row>
    <row r="3" spans="1:11" ht="18.75">
      <c r="A3" s="431" t="s">
        <v>452</v>
      </c>
      <c r="B3" s="431"/>
      <c r="C3" s="431"/>
      <c r="D3" s="431"/>
      <c r="E3" s="431"/>
      <c r="F3" s="431"/>
      <c r="G3" s="431"/>
      <c r="H3" s="431"/>
      <c r="I3" s="431"/>
      <c r="J3" s="431"/>
      <c r="K3" s="431"/>
    </row>
    <row r="4" spans="1:11" ht="18.75">
      <c r="A4" s="432" t="s">
        <v>458</v>
      </c>
      <c r="B4" s="432"/>
      <c r="C4" s="432"/>
      <c r="D4" s="432"/>
      <c r="E4" s="432"/>
      <c r="F4" s="432"/>
      <c r="G4" s="432"/>
      <c r="H4" s="432"/>
      <c r="I4" s="432"/>
      <c r="J4" s="432"/>
      <c r="K4" s="432"/>
    </row>
    <row r="5" spans="1:11" ht="16.5" thickBot="1"/>
    <row r="6" spans="1:11" ht="57.75" thickBot="1">
      <c r="A6" s="16" t="s">
        <v>52</v>
      </c>
      <c r="B6" s="16" t="s">
        <v>11</v>
      </c>
      <c r="C6" s="16" t="s">
        <v>29</v>
      </c>
      <c r="D6" s="16" t="s">
        <v>30</v>
      </c>
      <c r="E6" s="16" t="s">
        <v>28</v>
      </c>
      <c r="F6" s="16" t="s">
        <v>12</v>
      </c>
      <c r="G6" s="16" t="s">
        <v>31</v>
      </c>
      <c r="H6" s="16" t="s">
        <v>35</v>
      </c>
      <c r="I6" s="16" t="s">
        <v>13</v>
      </c>
      <c r="J6" s="16" t="s">
        <v>19</v>
      </c>
      <c r="K6" s="17" t="s">
        <v>14</v>
      </c>
    </row>
    <row r="7" spans="1:11" ht="16.5" thickBot="1">
      <c r="A7" s="459" t="s">
        <v>1161</v>
      </c>
      <c r="B7" s="460"/>
      <c r="C7" s="460"/>
      <c r="D7" s="460"/>
      <c r="E7" s="460"/>
      <c r="F7" s="460"/>
      <c r="G7" s="460"/>
      <c r="H7" s="460"/>
      <c r="I7" s="460"/>
      <c r="J7" s="460"/>
      <c r="K7" s="460"/>
    </row>
    <row r="8" spans="1:11" ht="117" customHeight="1">
      <c r="A8" s="89" t="s">
        <v>827</v>
      </c>
      <c r="B8" s="90" t="s">
        <v>786</v>
      </c>
      <c r="C8" s="91" t="s">
        <v>787</v>
      </c>
      <c r="D8" s="91" t="s">
        <v>780</v>
      </c>
      <c r="E8" s="91" t="s">
        <v>2149</v>
      </c>
      <c r="F8" s="92">
        <v>200000</v>
      </c>
      <c r="G8" s="92">
        <v>200000</v>
      </c>
      <c r="H8" s="91">
        <v>0</v>
      </c>
      <c r="I8" s="91" t="s">
        <v>788</v>
      </c>
      <c r="J8" s="91" t="s">
        <v>796</v>
      </c>
      <c r="K8" s="93" t="s">
        <v>781</v>
      </c>
    </row>
    <row r="9" spans="1:11" ht="126" customHeight="1">
      <c r="A9" s="94" t="s">
        <v>830</v>
      </c>
      <c r="B9" s="33" t="s">
        <v>789</v>
      </c>
      <c r="C9" s="18" t="s">
        <v>790</v>
      </c>
      <c r="D9" s="18" t="s">
        <v>791</v>
      </c>
      <c r="E9" s="18" t="s">
        <v>812</v>
      </c>
      <c r="F9" s="35">
        <v>2562340</v>
      </c>
      <c r="G9" s="35">
        <v>2562340</v>
      </c>
      <c r="H9" s="34">
        <v>0</v>
      </c>
      <c r="I9" s="18" t="s">
        <v>792</v>
      </c>
      <c r="J9" s="18" t="s">
        <v>793</v>
      </c>
      <c r="K9" s="88" t="s">
        <v>782</v>
      </c>
    </row>
    <row r="10" spans="1:11" ht="63">
      <c r="A10" s="94" t="s">
        <v>829</v>
      </c>
      <c r="B10" s="33" t="s">
        <v>794</v>
      </c>
      <c r="C10" s="18" t="s">
        <v>790</v>
      </c>
      <c r="D10" s="18" t="s">
        <v>780</v>
      </c>
      <c r="E10" s="18" t="s">
        <v>2150</v>
      </c>
      <c r="F10" s="35">
        <v>4947685</v>
      </c>
      <c r="G10" s="35">
        <v>4947685</v>
      </c>
      <c r="H10" s="18">
        <v>0</v>
      </c>
      <c r="I10" s="18" t="s">
        <v>795</v>
      </c>
      <c r="J10" s="18" t="s">
        <v>796</v>
      </c>
      <c r="K10" s="88" t="s">
        <v>782</v>
      </c>
    </row>
    <row r="11" spans="1:11" ht="110.25">
      <c r="A11" s="94" t="s">
        <v>831</v>
      </c>
      <c r="B11" s="33" t="s">
        <v>797</v>
      </c>
      <c r="C11" s="18" t="s">
        <v>798</v>
      </c>
      <c r="D11" s="18" t="s">
        <v>799</v>
      </c>
      <c r="E11" s="18" t="s">
        <v>877</v>
      </c>
      <c r="F11" s="35">
        <v>711437</v>
      </c>
      <c r="G11" s="35">
        <v>675865</v>
      </c>
      <c r="H11" s="35">
        <v>35572</v>
      </c>
      <c r="I11" s="18" t="s">
        <v>801</v>
      </c>
      <c r="J11" s="18" t="s">
        <v>800</v>
      </c>
      <c r="K11" s="88" t="s">
        <v>783</v>
      </c>
    </row>
    <row r="12" spans="1:11" ht="94.5">
      <c r="A12" s="126" t="s">
        <v>828</v>
      </c>
      <c r="B12" s="127" t="s">
        <v>802</v>
      </c>
      <c r="C12" s="128" t="s">
        <v>803</v>
      </c>
      <c r="D12" s="128" t="s">
        <v>784</v>
      </c>
      <c r="E12" s="128" t="s">
        <v>2151</v>
      </c>
      <c r="F12" s="129">
        <v>414600</v>
      </c>
      <c r="G12" s="129">
        <v>207300</v>
      </c>
      <c r="H12" s="129">
        <v>207300</v>
      </c>
      <c r="I12" s="128" t="s">
        <v>804</v>
      </c>
      <c r="J12" s="128" t="s">
        <v>796</v>
      </c>
      <c r="K12" s="130" t="s">
        <v>785</v>
      </c>
    </row>
    <row r="13" spans="1:11">
      <c r="A13" s="459" t="s">
        <v>1164</v>
      </c>
      <c r="B13" s="460"/>
      <c r="C13" s="460"/>
      <c r="D13" s="460"/>
      <c r="E13" s="460"/>
      <c r="F13" s="460"/>
      <c r="G13" s="460"/>
      <c r="H13" s="460"/>
      <c r="I13" s="460"/>
      <c r="J13" s="460"/>
      <c r="K13" s="461"/>
    </row>
    <row r="14" spans="1:11" ht="71.25" customHeight="1">
      <c r="A14" s="26" t="s">
        <v>1496</v>
      </c>
      <c r="B14" s="26" t="s">
        <v>1165</v>
      </c>
      <c r="C14" s="32" t="s">
        <v>1166</v>
      </c>
      <c r="D14" s="26" t="s">
        <v>1167</v>
      </c>
      <c r="E14" s="132" t="s">
        <v>1168</v>
      </c>
      <c r="F14" s="133">
        <v>276695</v>
      </c>
      <c r="G14" s="133">
        <v>249607</v>
      </c>
      <c r="H14" s="133">
        <v>27088</v>
      </c>
      <c r="I14" s="26" t="s">
        <v>1184</v>
      </c>
      <c r="J14" s="26" t="s">
        <v>18</v>
      </c>
      <c r="K14" s="134" t="s">
        <v>1186</v>
      </c>
    </row>
    <row r="15" spans="1:11" ht="132" customHeight="1">
      <c r="A15" s="26" t="s">
        <v>1497</v>
      </c>
      <c r="B15" s="26" t="s">
        <v>1169</v>
      </c>
      <c r="C15" s="32" t="s">
        <v>1170</v>
      </c>
      <c r="D15" s="26" t="s">
        <v>1171</v>
      </c>
      <c r="E15" s="26" t="s">
        <v>1172</v>
      </c>
      <c r="F15" s="133">
        <v>293347</v>
      </c>
      <c r="G15" s="133">
        <v>249345</v>
      </c>
      <c r="H15" s="133">
        <v>44002</v>
      </c>
      <c r="I15" s="26" t="s">
        <v>1173</v>
      </c>
      <c r="J15" s="26" t="s">
        <v>18</v>
      </c>
      <c r="K15" s="134" t="s">
        <v>1187</v>
      </c>
    </row>
    <row r="16" spans="1:11" ht="192.75" customHeight="1">
      <c r="A16" s="26" t="s">
        <v>1498</v>
      </c>
      <c r="B16" s="26" t="s">
        <v>1174</v>
      </c>
      <c r="C16" s="32" t="s">
        <v>1175</v>
      </c>
      <c r="D16" s="32" t="s">
        <v>1176</v>
      </c>
      <c r="E16" s="132" t="s">
        <v>1177</v>
      </c>
      <c r="F16" s="133">
        <v>562401</v>
      </c>
      <c r="G16" s="133">
        <v>250000</v>
      </c>
      <c r="H16" s="133">
        <v>312401</v>
      </c>
      <c r="I16" s="32" t="s">
        <v>1185</v>
      </c>
      <c r="J16" s="26" t="s">
        <v>18</v>
      </c>
      <c r="K16" s="135" t="s">
        <v>1188</v>
      </c>
    </row>
    <row r="17" spans="1:11" ht="202.5" customHeight="1">
      <c r="A17" s="26" t="s">
        <v>1499</v>
      </c>
      <c r="B17" s="26" t="s">
        <v>1178</v>
      </c>
      <c r="C17" s="32" t="s">
        <v>1179</v>
      </c>
      <c r="D17" s="26" t="s">
        <v>1180</v>
      </c>
      <c r="E17" s="26" t="s">
        <v>2147</v>
      </c>
      <c r="F17" s="133">
        <v>250000</v>
      </c>
      <c r="G17" s="133">
        <v>237500</v>
      </c>
      <c r="H17" s="133">
        <v>12500</v>
      </c>
      <c r="I17" s="26" t="s">
        <v>1191</v>
      </c>
      <c r="J17" s="26" t="s">
        <v>18</v>
      </c>
      <c r="K17" s="134" t="s">
        <v>1189</v>
      </c>
    </row>
    <row r="18" spans="1:11" ht="117.75" customHeight="1">
      <c r="A18" s="26" t="s">
        <v>1500</v>
      </c>
      <c r="B18" s="26" t="s">
        <v>1181</v>
      </c>
      <c r="C18" s="32" t="s">
        <v>1182</v>
      </c>
      <c r="D18" s="26" t="s">
        <v>1183</v>
      </c>
      <c r="E18" s="26" t="s">
        <v>2148</v>
      </c>
      <c r="F18" s="133">
        <v>250000</v>
      </c>
      <c r="G18" s="133">
        <v>250000</v>
      </c>
      <c r="H18" s="133">
        <v>0</v>
      </c>
      <c r="I18" s="26" t="s">
        <v>1192</v>
      </c>
      <c r="J18" s="26" t="s">
        <v>18</v>
      </c>
      <c r="K18" s="134" t="s">
        <v>1190</v>
      </c>
    </row>
    <row r="19" spans="1:11">
      <c r="A19" s="459" t="s">
        <v>1193</v>
      </c>
      <c r="B19" s="460"/>
      <c r="C19" s="460"/>
      <c r="D19" s="460"/>
      <c r="E19" s="460"/>
      <c r="F19" s="460"/>
      <c r="G19" s="460"/>
      <c r="H19" s="460"/>
      <c r="I19" s="460"/>
      <c r="J19" s="460"/>
      <c r="K19" s="461"/>
    </row>
    <row r="20" spans="1:11" ht="152.25" customHeight="1">
      <c r="A20" s="18" t="s">
        <v>1489</v>
      </c>
      <c r="B20" s="18" t="s">
        <v>1194</v>
      </c>
      <c r="C20" s="18" t="s">
        <v>1195</v>
      </c>
      <c r="D20" s="18" t="s">
        <v>1196</v>
      </c>
      <c r="E20" s="18" t="s">
        <v>1197</v>
      </c>
      <c r="F20" s="131">
        <v>80492</v>
      </c>
      <c r="G20" s="131">
        <v>71992</v>
      </c>
      <c r="H20" s="18">
        <v>8500</v>
      </c>
      <c r="I20" s="18" t="s">
        <v>1198</v>
      </c>
      <c r="J20" s="18" t="s">
        <v>2053</v>
      </c>
      <c r="K20" s="136" t="s">
        <v>1232</v>
      </c>
    </row>
    <row r="21" spans="1:11" ht="184.5" customHeight="1">
      <c r="A21" s="18" t="s">
        <v>1490</v>
      </c>
      <c r="B21" s="18" t="s">
        <v>1200</v>
      </c>
      <c r="C21" s="18" t="s">
        <v>1201</v>
      </c>
      <c r="D21" s="18" t="s">
        <v>1202</v>
      </c>
      <c r="E21" s="18" t="s">
        <v>1203</v>
      </c>
      <c r="F21" s="131">
        <v>99000</v>
      </c>
      <c r="G21" s="131">
        <v>94050</v>
      </c>
      <c r="H21" s="18">
        <v>4950</v>
      </c>
      <c r="I21" s="18" t="s">
        <v>1227</v>
      </c>
      <c r="J21" s="18" t="s">
        <v>2053</v>
      </c>
      <c r="K21" s="136" t="s">
        <v>1233</v>
      </c>
    </row>
    <row r="22" spans="1:11" ht="107.25" customHeight="1">
      <c r="A22" s="18" t="s">
        <v>1491</v>
      </c>
      <c r="B22" s="18" t="s">
        <v>1204</v>
      </c>
      <c r="C22" s="18" t="s">
        <v>1205</v>
      </c>
      <c r="D22" s="18" t="s">
        <v>1206</v>
      </c>
      <c r="E22" s="18" t="s">
        <v>1207</v>
      </c>
      <c r="F22" s="131">
        <v>66000</v>
      </c>
      <c r="G22" s="131">
        <v>62700</v>
      </c>
      <c r="H22" s="18">
        <v>3300</v>
      </c>
      <c r="I22" s="18" t="s">
        <v>1228</v>
      </c>
      <c r="J22" s="18" t="s">
        <v>18</v>
      </c>
      <c r="K22" s="136" t="s">
        <v>1234</v>
      </c>
    </row>
    <row r="23" spans="1:11" ht="131.25" customHeight="1">
      <c r="A23" s="18" t="s">
        <v>1492</v>
      </c>
      <c r="B23" s="18" t="s">
        <v>1208</v>
      </c>
      <c r="C23" s="18" t="s">
        <v>1209</v>
      </c>
      <c r="D23" s="18" t="s">
        <v>1210</v>
      </c>
      <c r="E23" s="18" t="s">
        <v>1211</v>
      </c>
      <c r="F23" s="131">
        <v>57000</v>
      </c>
      <c r="G23" s="131">
        <v>54150</v>
      </c>
      <c r="H23" s="18">
        <v>2850</v>
      </c>
      <c r="I23" s="18" t="s">
        <v>1229</v>
      </c>
      <c r="J23" s="18" t="s">
        <v>2053</v>
      </c>
      <c r="K23" s="136" t="s">
        <v>1235</v>
      </c>
    </row>
    <row r="24" spans="1:11" ht="409.5" customHeight="1">
      <c r="A24" s="18" t="s">
        <v>1493</v>
      </c>
      <c r="B24" s="18" t="s">
        <v>1212</v>
      </c>
      <c r="C24" s="18" t="s">
        <v>1213</v>
      </c>
      <c r="D24" s="18" t="s">
        <v>1214</v>
      </c>
      <c r="E24" s="18" t="s">
        <v>1215</v>
      </c>
      <c r="F24" s="131">
        <v>114729</v>
      </c>
      <c r="G24" s="131">
        <v>99103</v>
      </c>
      <c r="H24" s="131">
        <v>15626</v>
      </c>
      <c r="I24" s="18" t="s">
        <v>1230</v>
      </c>
      <c r="J24" s="18" t="s">
        <v>2053</v>
      </c>
      <c r="K24" s="18" t="s">
        <v>1216</v>
      </c>
    </row>
    <row r="25" spans="1:11" ht="183" customHeight="1">
      <c r="A25" s="18" t="s">
        <v>1494</v>
      </c>
      <c r="B25" s="18" t="s">
        <v>1217</v>
      </c>
      <c r="C25" s="18" t="s">
        <v>1218</v>
      </c>
      <c r="D25" s="18" t="s">
        <v>1219</v>
      </c>
      <c r="E25" s="18" t="s">
        <v>1220</v>
      </c>
      <c r="F25" s="131">
        <v>100000</v>
      </c>
      <c r="G25" s="131">
        <v>90000</v>
      </c>
      <c r="H25" s="131">
        <v>10000</v>
      </c>
      <c r="I25" s="18" t="s">
        <v>1231</v>
      </c>
      <c r="J25" s="18" t="s">
        <v>1221</v>
      </c>
      <c r="K25" s="136" t="s">
        <v>1236</v>
      </c>
    </row>
    <row r="26" spans="1:11" ht="183.75" customHeight="1">
      <c r="A26" s="18" t="s">
        <v>1495</v>
      </c>
      <c r="B26" s="18" t="s">
        <v>1222</v>
      </c>
      <c r="C26" s="18" t="s">
        <v>1223</v>
      </c>
      <c r="D26" s="18" t="s">
        <v>1224</v>
      </c>
      <c r="E26" s="18" t="s">
        <v>1225</v>
      </c>
      <c r="F26" s="131">
        <v>94370</v>
      </c>
      <c r="G26" s="131">
        <v>84933</v>
      </c>
      <c r="H26" s="18">
        <v>9437</v>
      </c>
      <c r="I26" s="18" t="s">
        <v>1226</v>
      </c>
      <c r="J26" s="18" t="s">
        <v>2053</v>
      </c>
      <c r="K26" s="136" t="s">
        <v>1237</v>
      </c>
    </row>
    <row r="27" spans="1:11" ht="78" customHeight="1">
      <c r="A27" s="304" t="s">
        <v>1627</v>
      </c>
      <c r="B27" s="304" t="s">
        <v>1631</v>
      </c>
      <c r="C27" s="304" t="s">
        <v>1630</v>
      </c>
      <c r="D27" s="304" t="s">
        <v>1628</v>
      </c>
      <c r="E27" s="304" t="s">
        <v>1632</v>
      </c>
      <c r="F27" s="304">
        <v>89117</v>
      </c>
      <c r="G27" s="304">
        <v>77267</v>
      </c>
      <c r="H27" s="304">
        <v>11850</v>
      </c>
      <c r="I27" s="304" t="s">
        <v>1633</v>
      </c>
      <c r="J27" s="128" t="s">
        <v>2053</v>
      </c>
      <c r="K27" s="305" t="s">
        <v>1629</v>
      </c>
    </row>
    <row r="28" spans="1:11" s="232" customFormat="1" ht="409.5">
      <c r="A28" s="216" t="s">
        <v>2033</v>
      </c>
      <c r="B28" s="216" t="s">
        <v>2034</v>
      </c>
      <c r="C28" s="216" t="s">
        <v>2035</v>
      </c>
      <c r="D28" s="216" t="s">
        <v>2036</v>
      </c>
      <c r="E28" s="216" t="s">
        <v>2037</v>
      </c>
      <c r="F28" s="216">
        <v>69042</v>
      </c>
      <c r="G28" s="216">
        <v>62117.09</v>
      </c>
      <c r="H28" s="216">
        <v>6924.91</v>
      </c>
      <c r="I28" s="216" t="s">
        <v>2038</v>
      </c>
      <c r="J28" s="216" t="s">
        <v>2054</v>
      </c>
      <c r="K28" s="216" t="s">
        <v>2039</v>
      </c>
    </row>
    <row r="29" spans="1:11" s="232" customFormat="1" ht="409.5">
      <c r="A29" s="216" t="s">
        <v>2040</v>
      </c>
      <c r="B29" s="216" t="s">
        <v>2041</v>
      </c>
      <c r="C29" s="216" t="s">
        <v>2042</v>
      </c>
      <c r="D29" s="216" t="s">
        <v>2043</v>
      </c>
      <c r="E29" s="216" t="s">
        <v>2044</v>
      </c>
      <c r="F29" s="216">
        <v>70625.5</v>
      </c>
      <c r="G29" s="216">
        <v>63562.95</v>
      </c>
      <c r="H29" s="216">
        <v>7062.55</v>
      </c>
      <c r="I29" s="216" t="s">
        <v>2045</v>
      </c>
      <c r="J29" s="216" t="s">
        <v>2053</v>
      </c>
      <c r="K29" s="216" t="s">
        <v>2046</v>
      </c>
    </row>
    <row r="30" spans="1:11" s="232" customFormat="1" ht="317.25" customHeight="1" thickBot="1">
      <c r="A30" s="216" t="s">
        <v>2047</v>
      </c>
      <c r="B30" s="216" t="s">
        <v>2048</v>
      </c>
      <c r="C30" s="216" t="s">
        <v>2049</v>
      </c>
      <c r="D30" s="216" t="s">
        <v>2050</v>
      </c>
      <c r="E30" s="216" t="s">
        <v>2044</v>
      </c>
      <c r="F30" s="216">
        <v>50892</v>
      </c>
      <c r="G30" s="216">
        <v>25446</v>
      </c>
      <c r="H30" s="216">
        <v>25446</v>
      </c>
      <c r="I30" s="216" t="s">
        <v>2051</v>
      </c>
      <c r="J30" s="216" t="s">
        <v>2053</v>
      </c>
      <c r="K30" s="216" t="s">
        <v>2052</v>
      </c>
    </row>
    <row r="31" spans="1:11" ht="16.5" thickBot="1">
      <c r="A31" s="462" t="s">
        <v>1648</v>
      </c>
      <c r="B31" s="463"/>
      <c r="C31" s="463"/>
      <c r="D31" s="463"/>
      <c r="E31" s="464"/>
      <c r="F31" s="306">
        <f>F27+F26+F25+F24+F23+F22+F21+F20+F18+F17+F16+F15+F14+F11+F12+F10+F9+F8+F28+F29+F30</f>
        <v>11359772.5</v>
      </c>
      <c r="G31" s="306">
        <f>G27+G26+G25+G24+G23+G22+G21+G20+G18+G17+G16+G15+G14+G11+G12+G10+G9+G8+G28+G29+G30</f>
        <v>10614963.039999999</v>
      </c>
      <c r="H31" s="306">
        <f>H27+H26+H25+H24+H23+H22+H21+H20+H18+H17+H16+H15+H14+H11+H12+H10+H9+H8+H28+H29+H30</f>
        <v>744809.46000000008</v>
      </c>
      <c r="I31" s="307"/>
      <c r="J31" s="307"/>
      <c r="K31" s="308"/>
    </row>
  </sheetData>
  <mergeCells count="8">
    <mergeCell ref="A31:E31"/>
    <mergeCell ref="A13:K13"/>
    <mergeCell ref="A19:K19"/>
    <mergeCell ref="A1:K1"/>
    <mergeCell ref="A2:K2"/>
    <mergeCell ref="A3:K3"/>
    <mergeCell ref="A4:K4"/>
    <mergeCell ref="A7:K7"/>
  </mergeCells>
  <hyperlinks>
    <hyperlink ref="K8" r:id="rId1"/>
    <hyperlink ref="K9" r:id="rId2"/>
    <hyperlink ref="K10" r:id="rId3"/>
    <hyperlink ref="K11" r:id="rId4"/>
    <hyperlink ref="K12" r:id="rId5"/>
    <hyperlink ref="K14" r:id="rId6"/>
    <hyperlink ref="K15" r:id="rId7"/>
    <hyperlink ref="K17" r:id="rId8"/>
    <hyperlink ref="K16" r:id="rId9"/>
    <hyperlink ref="K18" r:id="rId10"/>
    <hyperlink ref="K20" r:id="rId11"/>
    <hyperlink ref="K21" r:id="rId12"/>
    <hyperlink ref="K22" r:id="rId13"/>
    <hyperlink ref="K23" r:id="rId14"/>
    <hyperlink ref="K25" r:id="rId15"/>
    <hyperlink ref="K26" r:id="rId16"/>
    <hyperlink ref="K27" r:id="rId17"/>
    <hyperlink ref="K28" r:id="rId18"/>
    <hyperlink ref="K29" r:id="rId19"/>
    <hyperlink ref="K30" r:id="rId20"/>
  </hyperlinks>
  <pageMargins left="0.31496062992125984" right="0.11811023622047245" top="0.15748031496062992" bottom="0.15748031496062992" header="0.31496062992125984" footer="0.31496062992125984"/>
  <pageSetup paperSize="9" scale="65" orientation="landscape" verticalDpi="0"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view="pageBreakPreview" zoomScale="70" zoomScaleNormal="55" zoomScaleSheetLayoutView="70" workbookViewId="0">
      <pane ySplit="6" topLeftCell="A104" activePane="bottomLeft" state="frozen"/>
      <selection activeCell="E33" sqref="E33"/>
      <selection pane="bottomLeft" activeCell="D92" sqref="D92"/>
    </sheetView>
  </sheetViews>
  <sheetFormatPr defaultRowHeight="15.75"/>
  <cols>
    <col min="1" max="1" width="5.5" style="232" customWidth="1"/>
    <col min="2" max="2" width="10" style="163" customWidth="1"/>
    <col min="3" max="3" width="21.75" style="159" customWidth="1"/>
    <col min="4" max="4" width="16.125" style="163" customWidth="1"/>
    <col min="5" max="5" width="19.5" customWidth="1"/>
    <col min="6" max="6" width="13.625" style="43" customWidth="1"/>
    <col min="7" max="7" width="12.625" customWidth="1"/>
    <col min="8" max="8" width="14.75" customWidth="1"/>
    <col min="9" max="9" width="13.875" customWidth="1"/>
    <col min="10" max="10" width="33.375" style="43" customWidth="1"/>
    <col min="11" max="11" width="13.25" customWidth="1"/>
    <col min="12" max="12" width="14.125" style="43" customWidth="1"/>
  </cols>
  <sheetData>
    <row r="1" spans="1:12" ht="18.75">
      <c r="B1" s="429" t="s">
        <v>445</v>
      </c>
      <c r="C1" s="429"/>
      <c r="D1" s="429"/>
      <c r="E1" s="429"/>
      <c r="F1" s="429"/>
      <c r="G1" s="429"/>
      <c r="H1" s="429"/>
      <c r="I1" s="429"/>
      <c r="J1" s="429"/>
      <c r="K1" s="429"/>
      <c r="L1" s="429"/>
    </row>
    <row r="2" spans="1:12" ht="18.75">
      <c r="B2" s="430" t="s">
        <v>447</v>
      </c>
      <c r="C2" s="430"/>
      <c r="D2" s="430"/>
      <c r="E2" s="430"/>
      <c r="F2" s="430"/>
      <c r="G2" s="430"/>
      <c r="H2" s="430"/>
      <c r="I2" s="430"/>
      <c r="J2" s="430"/>
      <c r="K2" s="430"/>
      <c r="L2" s="430"/>
    </row>
    <row r="3" spans="1:12" ht="18.75">
      <c r="B3" s="431" t="s">
        <v>453</v>
      </c>
      <c r="C3" s="431"/>
      <c r="D3" s="431"/>
      <c r="E3" s="431"/>
      <c r="F3" s="431"/>
      <c r="G3" s="431"/>
      <c r="H3" s="431"/>
      <c r="I3" s="431"/>
      <c r="J3" s="431"/>
      <c r="K3" s="431"/>
      <c r="L3" s="431"/>
    </row>
    <row r="4" spans="1:12" ht="18.75">
      <c r="B4" s="432" t="s">
        <v>459</v>
      </c>
      <c r="C4" s="432"/>
      <c r="D4" s="432"/>
      <c r="E4" s="432"/>
      <c r="F4" s="432"/>
      <c r="G4" s="432"/>
      <c r="H4" s="432"/>
      <c r="I4" s="432"/>
      <c r="J4" s="432"/>
      <c r="K4" s="432"/>
      <c r="L4" s="432"/>
    </row>
    <row r="6" spans="1:12" ht="72" thickBot="1">
      <c r="A6" s="240"/>
      <c r="B6" s="240" t="s">
        <v>826</v>
      </c>
      <c r="C6" s="240" t="s">
        <v>11</v>
      </c>
      <c r="D6" s="240" t="s">
        <v>29</v>
      </c>
      <c r="E6" s="240" t="s">
        <v>1657</v>
      </c>
      <c r="F6" s="240" t="s">
        <v>28</v>
      </c>
      <c r="G6" s="240" t="s">
        <v>12</v>
      </c>
      <c r="H6" s="240" t="s">
        <v>31</v>
      </c>
      <c r="I6" s="240" t="s">
        <v>35</v>
      </c>
      <c r="J6" s="240" t="s">
        <v>13</v>
      </c>
      <c r="K6" s="240" t="s">
        <v>19</v>
      </c>
      <c r="L6" s="240" t="s">
        <v>14</v>
      </c>
    </row>
    <row r="7" spans="1:12" ht="39" hidden="1" customHeight="1" thickBot="1">
      <c r="A7" s="488" t="s">
        <v>1502</v>
      </c>
      <c r="B7" s="489"/>
      <c r="C7" s="489"/>
      <c r="D7" s="489"/>
      <c r="E7" s="489"/>
      <c r="F7" s="489"/>
      <c r="G7" s="489"/>
      <c r="H7" s="489"/>
      <c r="I7" s="489"/>
      <c r="J7" s="489"/>
      <c r="K7" s="489"/>
      <c r="L7" s="490"/>
    </row>
    <row r="8" spans="1:12" ht="105" hidden="1">
      <c r="A8" s="222">
        <v>1</v>
      </c>
      <c r="B8" s="340" t="s">
        <v>878</v>
      </c>
      <c r="C8" s="223" t="s">
        <v>880</v>
      </c>
      <c r="D8" s="223" t="s">
        <v>879</v>
      </c>
      <c r="E8" s="223" t="s">
        <v>36</v>
      </c>
      <c r="F8" s="223" t="s">
        <v>882</v>
      </c>
      <c r="G8" s="346">
        <v>917</v>
      </c>
      <c r="H8" s="346">
        <v>917</v>
      </c>
      <c r="I8" s="346">
        <v>0</v>
      </c>
      <c r="J8" s="231" t="s">
        <v>1051</v>
      </c>
      <c r="K8" s="231" t="s">
        <v>1054</v>
      </c>
      <c r="L8" s="225" t="s">
        <v>881</v>
      </c>
    </row>
    <row r="9" spans="1:12" ht="105" hidden="1">
      <c r="A9" s="229">
        <v>2</v>
      </c>
      <c r="B9" s="341" t="s">
        <v>883</v>
      </c>
      <c r="C9" s="124" t="s">
        <v>885</v>
      </c>
      <c r="D9" s="124" t="s">
        <v>884</v>
      </c>
      <c r="E9" s="124" t="s">
        <v>36</v>
      </c>
      <c r="F9" s="124" t="s">
        <v>887</v>
      </c>
      <c r="G9" s="347">
        <v>1000</v>
      </c>
      <c r="H9" s="347">
        <v>1000</v>
      </c>
      <c r="I9" s="347">
        <v>0</v>
      </c>
      <c r="J9" s="125" t="s">
        <v>1052</v>
      </c>
      <c r="K9" s="125" t="s">
        <v>1054</v>
      </c>
      <c r="L9" s="175" t="s">
        <v>886</v>
      </c>
    </row>
    <row r="10" spans="1:12" ht="75" hidden="1">
      <c r="A10" s="229">
        <v>3</v>
      </c>
      <c r="B10" s="341" t="s">
        <v>888</v>
      </c>
      <c r="C10" s="124" t="s">
        <v>890</v>
      </c>
      <c r="D10" s="124" t="s">
        <v>889</v>
      </c>
      <c r="E10" s="124" t="s">
        <v>36</v>
      </c>
      <c r="F10" s="124" t="s">
        <v>892</v>
      </c>
      <c r="G10" s="347">
        <v>1000</v>
      </c>
      <c r="H10" s="347">
        <v>1000</v>
      </c>
      <c r="I10" s="347">
        <v>0</v>
      </c>
      <c r="J10" s="125" t="s">
        <v>1052</v>
      </c>
      <c r="K10" s="125" t="s">
        <v>1054</v>
      </c>
      <c r="L10" s="175" t="s">
        <v>891</v>
      </c>
    </row>
    <row r="11" spans="1:12" ht="60" hidden="1">
      <c r="A11" s="229">
        <v>4</v>
      </c>
      <c r="B11" s="341" t="s">
        <v>893</v>
      </c>
      <c r="C11" s="124" t="s">
        <v>895</v>
      </c>
      <c r="D11" s="124" t="s">
        <v>894</v>
      </c>
      <c r="E11" s="124" t="s">
        <v>36</v>
      </c>
      <c r="F11" s="124" t="s">
        <v>897</v>
      </c>
      <c r="G11" s="347">
        <v>989</v>
      </c>
      <c r="H11" s="347">
        <v>989</v>
      </c>
      <c r="I11" s="347">
        <v>0</v>
      </c>
      <c r="J11" s="125" t="s">
        <v>1052</v>
      </c>
      <c r="K11" s="125" t="s">
        <v>1054</v>
      </c>
      <c r="L11" s="175" t="s">
        <v>896</v>
      </c>
    </row>
    <row r="12" spans="1:12" ht="120" hidden="1">
      <c r="A12" s="229">
        <v>5</v>
      </c>
      <c r="B12" s="341" t="s">
        <v>898</v>
      </c>
      <c r="C12" s="124" t="s">
        <v>899</v>
      </c>
      <c r="D12" s="124" t="s">
        <v>884</v>
      </c>
      <c r="E12" s="124" t="s">
        <v>36</v>
      </c>
      <c r="F12" s="124" t="s">
        <v>901</v>
      </c>
      <c r="G12" s="347">
        <v>964</v>
      </c>
      <c r="H12" s="347">
        <v>964</v>
      </c>
      <c r="I12" s="347">
        <v>0</v>
      </c>
      <c r="J12" s="125" t="s">
        <v>1052</v>
      </c>
      <c r="K12" s="125" t="s">
        <v>1054</v>
      </c>
      <c r="L12" s="175" t="s">
        <v>900</v>
      </c>
    </row>
    <row r="13" spans="1:12" ht="135" hidden="1">
      <c r="A13" s="229">
        <v>6</v>
      </c>
      <c r="B13" s="341" t="s">
        <v>902</v>
      </c>
      <c r="C13" s="124" t="s">
        <v>903</v>
      </c>
      <c r="D13" s="124" t="s">
        <v>884</v>
      </c>
      <c r="E13" s="124" t="s">
        <v>36</v>
      </c>
      <c r="F13" s="124" t="s">
        <v>905</v>
      </c>
      <c r="G13" s="347">
        <v>1000</v>
      </c>
      <c r="H13" s="347">
        <v>1000</v>
      </c>
      <c r="I13" s="347">
        <v>0</v>
      </c>
      <c r="J13" s="125" t="s">
        <v>1052</v>
      </c>
      <c r="K13" s="125" t="s">
        <v>1054</v>
      </c>
      <c r="L13" s="175" t="s">
        <v>904</v>
      </c>
    </row>
    <row r="14" spans="1:12" ht="135" hidden="1">
      <c r="A14" s="229">
        <v>7</v>
      </c>
      <c r="B14" s="341" t="s">
        <v>906</v>
      </c>
      <c r="C14" s="124" t="s">
        <v>907</v>
      </c>
      <c r="D14" s="124" t="s">
        <v>884</v>
      </c>
      <c r="E14" s="124" t="s">
        <v>36</v>
      </c>
      <c r="F14" s="124" t="s">
        <v>909</v>
      </c>
      <c r="G14" s="347">
        <v>904</v>
      </c>
      <c r="H14" s="347">
        <v>904</v>
      </c>
      <c r="I14" s="347">
        <v>0</v>
      </c>
      <c r="J14" s="125" t="s">
        <v>1052</v>
      </c>
      <c r="K14" s="125" t="s">
        <v>1054</v>
      </c>
      <c r="L14" s="175" t="s">
        <v>908</v>
      </c>
    </row>
    <row r="15" spans="1:12" ht="75" hidden="1">
      <c r="A15" s="229">
        <v>8</v>
      </c>
      <c r="B15" s="341" t="s">
        <v>910</v>
      </c>
      <c r="C15" s="124" t="s">
        <v>912</v>
      </c>
      <c r="D15" s="124" t="s">
        <v>911</v>
      </c>
      <c r="E15" s="124" t="s">
        <v>36</v>
      </c>
      <c r="F15" s="124" t="s">
        <v>914</v>
      </c>
      <c r="G15" s="347">
        <v>1000</v>
      </c>
      <c r="H15" s="347">
        <v>1000</v>
      </c>
      <c r="I15" s="347">
        <v>0</v>
      </c>
      <c r="J15" s="125" t="s">
        <v>1052</v>
      </c>
      <c r="K15" s="125" t="s">
        <v>1054</v>
      </c>
      <c r="L15" s="175" t="s">
        <v>913</v>
      </c>
    </row>
    <row r="16" spans="1:12" ht="75" hidden="1">
      <c r="A16" s="229">
        <v>9</v>
      </c>
      <c r="B16" s="341" t="s">
        <v>915</v>
      </c>
      <c r="C16" s="124" t="s">
        <v>917</v>
      </c>
      <c r="D16" s="124" t="s">
        <v>916</v>
      </c>
      <c r="E16" s="124" t="s">
        <v>36</v>
      </c>
      <c r="F16" s="124" t="s">
        <v>919</v>
      </c>
      <c r="G16" s="347">
        <v>1000</v>
      </c>
      <c r="H16" s="347">
        <v>1000</v>
      </c>
      <c r="I16" s="347">
        <v>0</v>
      </c>
      <c r="J16" s="125" t="s">
        <v>1052</v>
      </c>
      <c r="K16" s="125" t="s">
        <v>1054</v>
      </c>
      <c r="L16" s="175" t="s">
        <v>918</v>
      </c>
    </row>
    <row r="17" spans="1:12" ht="75" hidden="1">
      <c r="A17" s="229">
        <v>10</v>
      </c>
      <c r="B17" s="341" t="s">
        <v>920</v>
      </c>
      <c r="C17" s="124" t="s">
        <v>922</v>
      </c>
      <c r="D17" s="124" t="s">
        <v>921</v>
      </c>
      <c r="E17" s="124" t="s">
        <v>36</v>
      </c>
      <c r="F17" s="124" t="s">
        <v>924</v>
      </c>
      <c r="G17" s="347">
        <v>1000</v>
      </c>
      <c r="H17" s="347">
        <v>1000</v>
      </c>
      <c r="I17" s="347">
        <v>0</v>
      </c>
      <c r="J17" s="125" t="s">
        <v>1052</v>
      </c>
      <c r="K17" s="125" t="s">
        <v>1054</v>
      </c>
      <c r="L17" s="175" t="s">
        <v>923</v>
      </c>
    </row>
    <row r="18" spans="1:12" ht="135" hidden="1">
      <c r="A18" s="229">
        <v>11</v>
      </c>
      <c r="B18" s="341" t="s">
        <v>925</v>
      </c>
      <c r="C18" s="124" t="s">
        <v>927</v>
      </c>
      <c r="D18" s="124" t="s">
        <v>926</v>
      </c>
      <c r="E18" s="124" t="s">
        <v>36</v>
      </c>
      <c r="F18" s="124" t="s">
        <v>929</v>
      </c>
      <c r="G18" s="347">
        <v>1000</v>
      </c>
      <c r="H18" s="347">
        <v>1000</v>
      </c>
      <c r="I18" s="347">
        <v>0</v>
      </c>
      <c r="J18" s="125" t="s">
        <v>1052</v>
      </c>
      <c r="K18" s="125" t="s">
        <v>1054</v>
      </c>
      <c r="L18" s="175" t="s">
        <v>928</v>
      </c>
    </row>
    <row r="19" spans="1:12" ht="60" hidden="1">
      <c r="A19" s="229">
        <v>12</v>
      </c>
      <c r="B19" s="341" t="s">
        <v>930</v>
      </c>
      <c r="C19" s="124" t="s">
        <v>931</v>
      </c>
      <c r="D19" s="124" t="s">
        <v>884</v>
      </c>
      <c r="E19" s="124" t="s">
        <v>36</v>
      </c>
      <c r="F19" s="124" t="s">
        <v>933</v>
      </c>
      <c r="G19" s="347">
        <v>997</v>
      </c>
      <c r="H19" s="347">
        <v>997</v>
      </c>
      <c r="I19" s="347">
        <v>0</v>
      </c>
      <c r="J19" s="125" t="s">
        <v>1052</v>
      </c>
      <c r="K19" s="125" t="s">
        <v>1054</v>
      </c>
      <c r="L19" s="175" t="s">
        <v>932</v>
      </c>
    </row>
    <row r="20" spans="1:12" ht="60" hidden="1">
      <c r="A20" s="229">
        <v>13</v>
      </c>
      <c r="B20" s="341" t="s">
        <v>934</v>
      </c>
      <c r="C20" s="124" t="s">
        <v>936</v>
      </c>
      <c r="D20" s="124" t="s">
        <v>935</v>
      </c>
      <c r="E20" s="124" t="s">
        <v>36</v>
      </c>
      <c r="F20" s="124" t="s">
        <v>938</v>
      </c>
      <c r="G20" s="347">
        <v>998</v>
      </c>
      <c r="H20" s="347">
        <v>998</v>
      </c>
      <c r="I20" s="347">
        <v>0</v>
      </c>
      <c r="J20" s="125" t="s">
        <v>1052</v>
      </c>
      <c r="K20" s="125" t="s">
        <v>1054</v>
      </c>
      <c r="L20" s="175" t="s">
        <v>937</v>
      </c>
    </row>
    <row r="21" spans="1:12" ht="60" hidden="1">
      <c r="A21" s="229">
        <v>14</v>
      </c>
      <c r="B21" s="341" t="s">
        <v>939</v>
      </c>
      <c r="C21" s="124" t="s">
        <v>940</v>
      </c>
      <c r="D21" s="124" t="s">
        <v>884</v>
      </c>
      <c r="E21" s="124" t="s">
        <v>36</v>
      </c>
      <c r="F21" s="124" t="s">
        <v>929</v>
      </c>
      <c r="G21" s="347">
        <v>908</v>
      </c>
      <c r="H21" s="347">
        <v>908</v>
      </c>
      <c r="I21" s="347">
        <v>0</v>
      </c>
      <c r="J21" s="125" t="s">
        <v>1052</v>
      </c>
      <c r="K21" s="125" t="s">
        <v>1054</v>
      </c>
      <c r="L21" s="175" t="s">
        <v>941</v>
      </c>
    </row>
    <row r="22" spans="1:12" ht="75" hidden="1">
      <c r="A22" s="229">
        <v>15</v>
      </c>
      <c r="B22" s="341" t="s">
        <v>942</v>
      </c>
      <c r="C22" s="124" t="s">
        <v>943</v>
      </c>
      <c r="D22" s="124" t="s">
        <v>884</v>
      </c>
      <c r="E22" s="124" t="s">
        <v>36</v>
      </c>
      <c r="F22" s="124" t="s">
        <v>882</v>
      </c>
      <c r="G22" s="347">
        <v>1000</v>
      </c>
      <c r="H22" s="347">
        <v>1000</v>
      </c>
      <c r="I22" s="347">
        <v>0</v>
      </c>
      <c r="J22" s="125" t="s">
        <v>1052</v>
      </c>
      <c r="K22" s="125" t="s">
        <v>1054</v>
      </c>
      <c r="L22" s="175" t="s">
        <v>944</v>
      </c>
    </row>
    <row r="23" spans="1:12" ht="60" hidden="1">
      <c r="A23" s="229">
        <v>16</v>
      </c>
      <c r="B23" s="341" t="s">
        <v>945</v>
      </c>
      <c r="C23" s="124" t="s">
        <v>946</v>
      </c>
      <c r="D23" s="124" t="s">
        <v>884</v>
      </c>
      <c r="E23" s="124" t="s">
        <v>36</v>
      </c>
      <c r="F23" s="124" t="s">
        <v>948</v>
      </c>
      <c r="G23" s="347">
        <v>589</v>
      </c>
      <c r="H23" s="347">
        <v>589</v>
      </c>
      <c r="I23" s="347">
        <v>0</v>
      </c>
      <c r="J23" s="125" t="s">
        <v>1052</v>
      </c>
      <c r="K23" s="125" t="s">
        <v>1054</v>
      </c>
      <c r="L23" s="175" t="s">
        <v>947</v>
      </c>
    </row>
    <row r="24" spans="1:12" ht="165" hidden="1">
      <c r="A24" s="229">
        <v>17</v>
      </c>
      <c r="B24" s="341" t="s">
        <v>949</v>
      </c>
      <c r="C24" s="124" t="s">
        <v>950</v>
      </c>
      <c r="D24" s="124" t="s">
        <v>884</v>
      </c>
      <c r="E24" s="124" t="s">
        <v>36</v>
      </c>
      <c r="F24" s="124" t="s">
        <v>952</v>
      </c>
      <c r="G24" s="347">
        <v>800</v>
      </c>
      <c r="H24" s="347">
        <v>800</v>
      </c>
      <c r="I24" s="347">
        <v>0</v>
      </c>
      <c r="J24" s="125" t="s">
        <v>1052</v>
      </c>
      <c r="K24" s="125" t="s">
        <v>1054</v>
      </c>
      <c r="L24" s="175" t="s">
        <v>951</v>
      </c>
    </row>
    <row r="25" spans="1:12" ht="30" hidden="1">
      <c r="A25" s="229">
        <v>18</v>
      </c>
      <c r="B25" s="341" t="s">
        <v>953</v>
      </c>
      <c r="C25" s="124" t="s">
        <v>955</v>
      </c>
      <c r="D25" s="124" t="s">
        <v>954</v>
      </c>
      <c r="E25" s="124" t="s">
        <v>36</v>
      </c>
      <c r="F25" s="124" t="s">
        <v>957</v>
      </c>
      <c r="G25" s="347">
        <v>604</v>
      </c>
      <c r="H25" s="347">
        <v>604</v>
      </c>
      <c r="I25" s="347">
        <v>0</v>
      </c>
      <c r="J25" s="125" t="s">
        <v>1052</v>
      </c>
      <c r="K25" s="125" t="s">
        <v>1054</v>
      </c>
      <c r="L25" s="175" t="s">
        <v>956</v>
      </c>
    </row>
    <row r="26" spans="1:12" ht="135" hidden="1">
      <c r="A26" s="229">
        <v>19</v>
      </c>
      <c r="B26" s="341" t="s">
        <v>958</v>
      </c>
      <c r="C26" s="124" t="s">
        <v>959</v>
      </c>
      <c r="D26" s="124" t="s">
        <v>916</v>
      </c>
      <c r="E26" s="124" t="s">
        <v>36</v>
      </c>
      <c r="F26" s="124" t="s">
        <v>957</v>
      </c>
      <c r="G26" s="347">
        <v>1000</v>
      </c>
      <c r="H26" s="347">
        <v>1000</v>
      </c>
      <c r="I26" s="347">
        <v>0</v>
      </c>
      <c r="J26" s="125" t="s">
        <v>1052</v>
      </c>
      <c r="K26" s="125" t="s">
        <v>1054</v>
      </c>
      <c r="L26" s="175" t="s">
        <v>960</v>
      </c>
    </row>
    <row r="27" spans="1:12" ht="60" hidden="1">
      <c r="A27" s="229">
        <v>20</v>
      </c>
      <c r="B27" s="341" t="s">
        <v>961</v>
      </c>
      <c r="C27" s="124" t="s">
        <v>963</v>
      </c>
      <c r="D27" s="124" t="s">
        <v>962</v>
      </c>
      <c r="E27" s="124" t="s">
        <v>36</v>
      </c>
      <c r="F27" s="124" t="s">
        <v>948</v>
      </c>
      <c r="G27" s="347">
        <v>1000</v>
      </c>
      <c r="H27" s="347">
        <v>1000</v>
      </c>
      <c r="I27" s="347">
        <v>0</v>
      </c>
      <c r="J27" s="125" t="s">
        <v>1052</v>
      </c>
      <c r="K27" s="125" t="s">
        <v>1054</v>
      </c>
      <c r="L27" s="175" t="s">
        <v>964</v>
      </c>
    </row>
    <row r="28" spans="1:12" ht="45" hidden="1">
      <c r="A28" s="229">
        <v>21</v>
      </c>
      <c r="B28" s="341" t="s">
        <v>965</v>
      </c>
      <c r="C28" s="124" t="s">
        <v>966</v>
      </c>
      <c r="D28" s="124" t="s">
        <v>962</v>
      </c>
      <c r="E28" s="124" t="s">
        <v>36</v>
      </c>
      <c r="F28" s="124" t="s">
        <v>968</v>
      </c>
      <c r="G28" s="347">
        <v>572</v>
      </c>
      <c r="H28" s="347">
        <v>572</v>
      </c>
      <c r="I28" s="347">
        <v>0</v>
      </c>
      <c r="J28" s="125" t="s">
        <v>1052</v>
      </c>
      <c r="K28" s="125" t="s">
        <v>1054</v>
      </c>
      <c r="L28" s="175" t="s">
        <v>967</v>
      </c>
    </row>
    <row r="29" spans="1:12" ht="120" hidden="1">
      <c r="A29" s="229">
        <v>22</v>
      </c>
      <c r="B29" s="341" t="s">
        <v>969</v>
      </c>
      <c r="C29" s="124" t="s">
        <v>971</v>
      </c>
      <c r="D29" s="124" t="s">
        <v>970</v>
      </c>
      <c r="E29" s="124" t="s">
        <v>36</v>
      </c>
      <c r="F29" s="124" t="s">
        <v>948</v>
      </c>
      <c r="G29" s="347">
        <v>980</v>
      </c>
      <c r="H29" s="347">
        <v>980</v>
      </c>
      <c r="I29" s="347">
        <v>0</v>
      </c>
      <c r="J29" s="125" t="s">
        <v>1052</v>
      </c>
      <c r="K29" s="125" t="s">
        <v>1054</v>
      </c>
      <c r="L29" s="175" t="s">
        <v>972</v>
      </c>
    </row>
    <row r="30" spans="1:12" ht="45" hidden="1">
      <c r="A30" s="229">
        <v>23</v>
      </c>
      <c r="B30" s="341" t="s">
        <v>973</v>
      </c>
      <c r="C30" s="124" t="s">
        <v>974</v>
      </c>
      <c r="D30" s="124" t="s">
        <v>921</v>
      </c>
      <c r="E30" s="124" t="s">
        <v>36</v>
      </c>
      <c r="F30" s="124" t="s">
        <v>976</v>
      </c>
      <c r="G30" s="347">
        <v>1000</v>
      </c>
      <c r="H30" s="347">
        <v>1000</v>
      </c>
      <c r="I30" s="347">
        <v>0</v>
      </c>
      <c r="J30" s="125" t="s">
        <v>1053</v>
      </c>
      <c r="K30" s="125" t="s">
        <v>1054</v>
      </c>
      <c r="L30" s="175" t="s">
        <v>975</v>
      </c>
    </row>
    <row r="31" spans="1:12" ht="60" hidden="1">
      <c r="A31" s="229">
        <v>24</v>
      </c>
      <c r="B31" s="342" t="s">
        <v>977</v>
      </c>
      <c r="C31" s="124" t="s">
        <v>978</v>
      </c>
      <c r="D31" s="124" t="s">
        <v>884</v>
      </c>
      <c r="E31" s="124" t="s">
        <v>36</v>
      </c>
      <c r="F31" s="124" t="s">
        <v>980</v>
      </c>
      <c r="G31" s="347">
        <v>720</v>
      </c>
      <c r="H31" s="347">
        <v>720</v>
      </c>
      <c r="I31" s="347">
        <v>0</v>
      </c>
      <c r="J31" s="125" t="s">
        <v>1052</v>
      </c>
      <c r="K31" s="125" t="s">
        <v>1054</v>
      </c>
      <c r="L31" s="175" t="s">
        <v>979</v>
      </c>
    </row>
    <row r="32" spans="1:12" ht="45" hidden="1">
      <c r="A32" s="229">
        <v>25</v>
      </c>
      <c r="B32" s="341" t="s">
        <v>981</v>
      </c>
      <c r="C32" s="124" t="s">
        <v>982</v>
      </c>
      <c r="D32" s="124" t="s">
        <v>921</v>
      </c>
      <c r="E32" s="124" t="s">
        <v>36</v>
      </c>
      <c r="F32" s="124" t="s">
        <v>984</v>
      </c>
      <c r="G32" s="347">
        <v>991</v>
      </c>
      <c r="H32" s="347">
        <v>991</v>
      </c>
      <c r="I32" s="347">
        <v>0</v>
      </c>
      <c r="J32" s="125" t="s">
        <v>1052</v>
      </c>
      <c r="K32" s="125" t="s">
        <v>1054</v>
      </c>
      <c r="L32" s="175" t="s">
        <v>983</v>
      </c>
    </row>
    <row r="33" spans="1:12" ht="45" hidden="1">
      <c r="A33" s="229">
        <v>26</v>
      </c>
      <c r="B33" s="341" t="s">
        <v>985</v>
      </c>
      <c r="C33" s="124" t="s">
        <v>987</v>
      </c>
      <c r="D33" s="124" t="s">
        <v>986</v>
      </c>
      <c r="E33" s="124" t="s">
        <v>36</v>
      </c>
      <c r="F33" s="124" t="s">
        <v>933</v>
      </c>
      <c r="G33" s="347">
        <v>1000</v>
      </c>
      <c r="H33" s="347">
        <v>1000</v>
      </c>
      <c r="I33" s="347">
        <v>0</v>
      </c>
      <c r="J33" s="125" t="s">
        <v>1052</v>
      </c>
      <c r="K33" s="125" t="s">
        <v>1054</v>
      </c>
      <c r="L33" s="175" t="s">
        <v>988</v>
      </c>
    </row>
    <row r="34" spans="1:12" ht="105" hidden="1">
      <c r="A34" s="229">
        <v>27</v>
      </c>
      <c r="B34" s="341" t="s">
        <v>989</v>
      </c>
      <c r="C34" s="124" t="s">
        <v>990</v>
      </c>
      <c r="D34" s="124" t="s">
        <v>884</v>
      </c>
      <c r="E34" s="124" t="s">
        <v>36</v>
      </c>
      <c r="F34" s="124" t="s">
        <v>992</v>
      </c>
      <c r="G34" s="347">
        <v>1000</v>
      </c>
      <c r="H34" s="347">
        <v>1000</v>
      </c>
      <c r="I34" s="347">
        <v>0</v>
      </c>
      <c r="J34" s="125" t="s">
        <v>1053</v>
      </c>
      <c r="K34" s="125" t="s">
        <v>1054</v>
      </c>
      <c r="L34" s="175" t="s">
        <v>991</v>
      </c>
    </row>
    <row r="35" spans="1:12" ht="45" hidden="1">
      <c r="A35" s="229">
        <v>28</v>
      </c>
      <c r="B35" s="341" t="s">
        <v>993</v>
      </c>
      <c r="C35" s="124" t="s">
        <v>994</v>
      </c>
      <c r="D35" s="124" t="s">
        <v>884</v>
      </c>
      <c r="E35" s="124" t="s">
        <v>36</v>
      </c>
      <c r="F35" s="124" t="s">
        <v>996</v>
      </c>
      <c r="G35" s="347">
        <v>792</v>
      </c>
      <c r="H35" s="347">
        <v>792</v>
      </c>
      <c r="I35" s="347">
        <v>0</v>
      </c>
      <c r="J35" s="125" t="s">
        <v>1052</v>
      </c>
      <c r="K35" s="125" t="s">
        <v>1054</v>
      </c>
      <c r="L35" s="175" t="s">
        <v>995</v>
      </c>
    </row>
    <row r="36" spans="1:12" ht="60" hidden="1">
      <c r="A36" s="229">
        <v>29</v>
      </c>
      <c r="B36" s="342" t="s">
        <v>997</v>
      </c>
      <c r="C36" s="124" t="s">
        <v>998</v>
      </c>
      <c r="D36" s="124" t="s">
        <v>884</v>
      </c>
      <c r="E36" s="124" t="s">
        <v>36</v>
      </c>
      <c r="F36" s="124" t="s">
        <v>887</v>
      </c>
      <c r="G36" s="347">
        <v>1000</v>
      </c>
      <c r="H36" s="347">
        <v>1000</v>
      </c>
      <c r="I36" s="347">
        <v>0</v>
      </c>
      <c r="J36" s="125" t="s">
        <v>1052</v>
      </c>
      <c r="K36" s="125" t="s">
        <v>1054</v>
      </c>
      <c r="L36" s="175" t="s">
        <v>999</v>
      </c>
    </row>
    <row r="37" spans="1:12" ht="60" hidden="1">
      <c r="A37" s="229">
        <v>30</v>
      </c>
      <c r="B37" s="341" t="s">
        <v>1000</v>
      </c>
      <c r="C37" s="124" t="s">
        <v>1001</v>
      </c>
      <c r="D37" s="124" t="s">
        <v>884</v>
      </c>
      <c r="E37" s="124" t="s">
        <v>36</v>
      </c>
      <c r="F37" s="124" t="s">
        <v>1003</v>
      </c>
      <c r="G37" s="347">
        <v>734</v>
      </c>
      <c r="H37" s="347">
        <v>734</v>
      </c>
      <c r="I37" s="347">
        <v>0</v>
      </c>
      <c r="J37" s="125" t="s">
        <v>1052</v>
      </c>
      <c r="K37" s="125" t="s">
        <v>1054</v>
      </c>
      <c r="L37" s="175" t="s">
        <v>1002</v>
      </c>
    </row>
    <row r="38" spans="1:12" ht="60" hidden="1">
      <c r="A38" s="229">
        <v>31</v>
      </c>
      <c r="B38" s="341" t="s">
        <v>1004</v>
      </c>
      <c r="C38" s="124" t="s">
        <v>1006</v>
      </c>
      <c r="D38" s="124" t="s">
        <v>1005</v>
      </c>
      <c r="E38" s="124" t="s">
        <v>36</v>
      </c>
      <c r="F38" s="124" t="s">
        <v>1008</v>
      </c>
      <c r="G38" s="347">
        <v>1000</v>
      </c>
      <c r="H38" s="347">
        <v>1000</v>
      </c>
      <c r="I38" s="347">
        <v>0</v>
      </c>
      <c r="J38" s="125" t="s">
        <v>1053</v>
      </c>
      <c r="K38" s="125" t="s">
        <v>1054</v>
      </c>
      <c r="L38" s="175" t="s">
        <v>1007</v>
      </c>
    </row>
    <row r="39" spans="1:12" ht="60" hidden="1">
      <c r="A39" s="229">
        <v>32</v>
      </c>
      <c r="B39" s="341" t="s">
        <v>1009</v>
      </c>
      <c r="C39" s="124" t="s">
        <v>1011</v>
      </c>
      <c r="D39" s="124" t="s">
        <v>1010</v>
      </c>
      <c r="E39" s="124" t="s">
        <v>36</v>
      </c>
      <c r="F39" s="124" t="s">
        <v>1013</v>
      </c>
      <c r="G39" s="347">
        <v>646</v>
      </c>
      <c r="H39" s="347">
        <v>646</v>
      </c>
      <c r="I39" s="347">
        <v>0</v>
      </c>
      <c r="J39" s="125" t="s">
        <v>1052</v>
      </c>
      <c r="K39" s="125" t="s">
        <v>1054</v>
      </c>
      <c r="L39" s="175" t="s">
        <v>1012</v>
      </c>
    </row>
    <row r="40" spans="1:12" ht="45" hidden="1">
      <c r="A40" s="229">
        <v>33</v>
      </c>
      <c r="B40" s="341" t="s">
        <v>1014</v>
      </c>
      <c r="C40" s="124" t="s">
        <v>1016</v>
      </c>
      <c r="D40" s="124" t="s">
        <v>1015</v>
      </c>
      <c r="E40" s="124" t="s">
        <v>36</v>
      </c>
      <c r="F40" s="124" t="s">
        <v>1018</v>
      </c>
      <c r="G40" s="347">
        <v>998</v>
      </c>
      <c r="H40" s="347">
        <v>998</v>
      </c>
      <c r="I40" s="347">
        <v>0</v>
      </c>
      <c r="J40" s="125" t="s">
        <v>1052</v>
      </c>
      <c r="K40" s="125" t="s">
        <v>1054</v>
      </c>
      <c r="L40" s="175" t="s">
        <v>1017</v>
      </c>
    </row>
    <row r="41" spans="1:12" ht="90" hidden="1">
      <c r="A41" s="229">
        <v>34</v>
      </c>
      <c r="B41" s="341" t="s">
        <v>1019</v>
      </c>
      <c r="C41" s="124" t="s">
        <v>1021</v>
      </c>
      <c r="D41" s="124" t="s">
        <v>1020</v>
      </c>
      <c r="E41" s="124" t="s">
        <v>36</v>
      </c>
      <c r="F41" s="124" t="s">
        <v>1023</v>
      </c>
      <c r="G41" s="347">
        <v>1000</v>
      </c>
      <c r="H41" s="347">
        <v>1000</v>
      </c>
      <c r="I41" s="347">
        <v>0</v>
      </c>
      <c r="J41" s="125" t="s">
        <v>1052</v>
      </c>
      <c r="K41" s="125" t="s">
        <v>1054</v>
      </c>
      <c r="L41" s="175" t="s">
        <v>1022</v>
      </c>
    </row>
    <row r="42" spans="1:12" ht="45" hidden="1">
      <c r="A42" s="229">
        <v>35</v>
      </c>
      <c r="B42" s="341" t="s">
        <v>1024</v>
      </c>
      <c r="C42" s="124" t="s">
        <v>1026</v>
      </c>
      <c r="D42" s="124" t="s">
        <v>1025</v>
      </c>
      <c r="E42" s="124" t="s">
        <v>36</v>
      </c>
      <c r="F42" s="124" t="s">
        <v>1028</v>
      </c>
      <c r="G42" s="347">
        <v>985</v>
      </c>
      <c r="H42" s="347">
        <v>985</v>
      </c>
      <c r="I42" s="347">
        <v>0</v>
      </c>
      <c r="J42" s="125" t="s">
        <v>1052</v>
      </c>
      <c r="K42" s="125" t="s">
        <v>1054</v>
      </c>
      <c r="L42" s="175" t="s">
        <v>1027</v>
      </c>
    </row>
    <row r="43" spans="1:12" ht="75" hidden="1">
      <c r="A43" s="229">
        <v>36</v>
      </c>
      <c r="B43" s="341" t="s">
        <v>1029</v>
      </c>
      <c r="C43" s="124" t="s">
        <v>1030</v>
      </c>
      <c r="D43" s="124" t="s">
        <v>889</v>
      </c>
      <c r="E43" s="124" t="s">
        <v>36</v>
      </c>
      <c r="F43" s="124" t="s">
        <v>1032</v>
      </c>
      <c r="G43" s="347">
        <v>924</v>
      </c>
      <c r="H43" s="347">
        <v>924</v>
      </c>
      <c r="I43" s="347">
        <v>0</v>
      </c>
      <c r="J43" s="125" t="s">
        <v>1052</v>
      </c>
      <c r="K43" s="125" t="s">
        <v>1054</v>
      </c>
      <c r="L43" s="175" t="s">
        <v>1031</v>
      </c>
    </row>
    <row r="44" spans="1:12" ht="75" hidden="1">
      <c r="A44" s="229">
        <v>37</v>
      </c>
      <c r="B44" s="341" t="s">
        <v>1033</v>
      </c>
      <c r="C44" s="124" t="s">
        <v>1035</v>
      </c>
      <c r="D44" s="124" t="s">
        <v>1034</v>
      </c>
      <c r="E44" s="124" t="s">
        <v>36</v>
      </c>
      <c r="F44" s="124" t="s">
        <v>1055</v>
      </c>
      <c r="G44" s="348">
        <v>1000</v>
      </c>
      <c r="H44" s="348">
        <v>1000</v>
      </c>
      <c r="I44" s="348">
        <v>0</v>
      </c>
      <c r="J44" s="125" t="s">
        <v>1052</v>
      </c>
      <c r="K44" s="125" t="s">
        <v>1054</v>
      </c>
      <c r="L44" s="175" t="s">
        <v>1036</v>
      </c>
    </row>
    <row r="45" spans="1:12" ht="195" hidden="1">
      <c r="A45" s="229">
        <v>38</v>
      </c>
      <c r="B45" s="341" t="s">
        <v>1037</v>
      </c>
      <c r="C45" s="124" t="s">
        <v>1038</v>
      </c>
      <c r="D45" s="124" t="s">
        <v>1034</v>
      </c>
      <c r="E45" s="124" t="s">
        <v>36</v>
      </c>
      <c r="F45" s="124" t="s">
        <v>1055</v>
      </c>
      <c r="G45" s="348">
        <v>1000</v>
      </c>
      <c r="H45" s="348">
        <v>1000</v>
      </c>
      <c r="I45" s="348">
        <v>0</v>
      </c>
      <c r="J45" s="125" t="s">
        <v>1053</v>
      </c>
      <c r="K45" s="125" t="s">
        <v>1054</v>
      </c>
      <c r="L45" s="175" t="s">
        <v>1036</v>
      </c>
    </row>
    <row r="46" spans="1:12" ht="135" hidden="1">
      <c r="A46" s="229">
        <v>39</v>
      </c>
      <c r="B46" s="342" t="s">
        <v>1039</v>
      </c>
      <c r="C46" s="124" t="s">
        <v>1040</v>
      </c>
      <c r="D46" s="124" t="s">
        <v>916</v>
      </c>
      <c r="E46" s="124" t="s">
        <v>36</v>
      </c>
      <c r="F46" s="124" t="s">
        <v>1042</v>
      </c>
      <c r="G46" s="348">
        <v>984</v>
      </c>
      <c r="H46" s="348">
        <v>984</v>
      </c>
      <c r="I46" s="348">
        <v>0</v>
      </c>
      <c r="J46" s="125" t="s">
        <v>1052</v>
      </c>
      <c r="K46" s="125" t="s">
        <v>1054</v>
      </c>
      <c r="L46" s="175" t="s">
        <v>1041</v>
      </c>
    </row>
    <row r="47" spans="1:12" ht="30" hidden="1">
      <c r="A47" s="229">
        <v>40</v>
      </c>
      <c r="B47" s="341" t="s">
        <v>1043</v>
      </c>
      <c r="C47" s="124" t="s">
        <v>1044</v>
      </c>
      <c r="D47" s="124" t="s">
        <v>884</v>
      </c>
      <c r="E47" s="124" t="s">
        <v>36</v>
      </c>
      <c r="F47" s="124" t="s">
        <v>882</v>
      </c>
      <c r="G47" s="348">
        <v>992</v>
      </c>
      <c r="H47" s="348">
        <v>992</v>
      </c>
      <c r="I47" s="348">
        <v>0</v>
      </c>
      <c r="J47" s="125" t="s">
        <v>1052</v>
      </c>
      <c r="K47" s="125" t="s">
        <v>1054</v>
      </c>
      <c r="L47" s="175" t="s">
        <v>1045</v>
      </c>
    </row>
    <row r="48" spans="1:12" ht="75" hidden="1">
      <c r="A48" s="229">
        <v>41</v>
      </c>
      <c r="B48" s="341" t="s">
        <v>1046</v>
      </c>
      <c r="C48" s="124" t="s">
        <v>1048</v>
      </c>
      <c r="D48" s="124" t="s">
        <v>1047</v>
      </c>
      <c r="E48" s="124" t="s">
        <v>36</v>
      </c>
      <c r="F48" s="124" t="s">
        <v>1050</v>
      </c>
      <c r="G48" s="348">
        <v>987</v>
      </c>
      <c r="H48" s="348">
        <v>987</v>
      </c>
      <c r="I48" s="348">
        <v>0</v>
      </c>
      <c r="J48" s="125" t="s">
        <v>1053</v>
      </c>
      <c r="K48" s="125" t="s">
        <v>1054</v>
      </c>
      <c r="L48" s="175" t="s">
        <v>1049</v>
      </c>
    </row>
    <row r="49" spans="1:12" s="162" customFormat="1" ht="87.75" hidden="1" customHeight="1" thickBot="1">
      <c r="A49" s="497" t="s">
        <v>1648</v>
      </c>
      <c r="B49" s="498"/>
      <c r="C49" s="498"/>
      <c r="D49" s="498"/>
      <c r="E49" s="498"/>
      <c r="F49" s="499"/>
      <c r="G49" s="349">
        <f>SUM(G8:G48)</f>
        <v>37975</v>
      </c>
      <c r="H49" s="349">
        <f t="shared" ref="H49:I49" si="0">SUM(H8:H48)</f>
        <v>37975</v>
      </c>
      <c r="I49" s="349">
        <f t="shared" si="0"/>
        <v>0</v>
      </c>
      <c r="J49" s="503"/>
      <c r="K49" s="503"/>
      <c r="L49" s="504"/>
    </row>
    <row r="50" spans="1:12" ht="51.75" hidden="1" customHeight="1" thickBot="1">
      <c r="A50" s="491" t="s">
        <v>1501</v>
      </c>
      <c r="B50" s="492"/>
      <c r="C50" s="492"/>
      <c r="D50" s="492"/>
      <c r="E50" s="492"/>
      <c r="F50" s="492"/>
      <c r="G50" s="492"/>
      <c r="H50" s="492"/>
      <c r="I50" s="492"/>
      <c r="J50" s="492"/>
      <c r="K50" s="492"/>
      <c r="L50" s="493"/>
    </row>
    <row r="51" spans="1:12" ht="86.25" hidden="1" customHeight="1">
      <c r="A51" s="239">
        <v>1</v>
      </c>
      <c r="B51" s="276" t="s">
        <v>1503</v>
      </c>
      <c r="C51" s="234" t="s">
        <v>1504</v>
      </c>
      <c r="D51" s="234" t="s">
        <v>884</v>
      </c>
      <c r="E51" s="221" t="s">
        <v>36</v>
      </c>
      <c r="F51" s="234" t="s">
        <v>1523</v>
      </c>
      <c r="G51" s="350">
        <v>1000</v>
      </c>
      <c r="H51" s="350">
        <v>1000</v>
      </c>
      <c r="I51" s="350">
        <v>0</v>
      </c>
      <c r="J51" s="234" t="s">
        <v>1053</v>
      </c>
      <c r="K51" s="221" t="s">
        <v>36</v>
      </c>
      <c r="L51" s="227" t="s">
        <v>944</v>
      </c>
    </row>
    <row r="52" spans="1:12" ht="83.25" hidden="1" customHeight="1">
      <c r="A52" s="229">
        <v>2</v>
      </c>
      <c r="B52" s="275" t="s">
        <v>1505</v>
      </c>
      <c r="C52" s="233" t="s">
        <v>1506</v>
      </c>
      <c r="D52" s="233" t="s">
        <v>1534</v>
      </c>
      <c r="E52" s="165" t="s">
        <v>36</v>
      </c>
      <c r="F52" s="233" t="s">
        <v>1523</v>
      </c>
      <c r="G52" s="351">
        <v>1000</v>
      </c>
      <c r="H52" s="351">
        <v>1000</v>
      </c>
      <c r="I52" s="351">
        <v>0</v>
      </c>
      <c r="J52" s="233" t="s">
        <v>1053</v>
      </c>
      <c r="K52" s="165" t="s">
        <v>36</v>
      </c>
      <c r="L52" s="176" t="s">
        <v>1526</v>
      </c>
    </row>
    <row r="53" spans="1:12" ht="90" hidden="1" customHeight="1">
      <c r="A53" s="229">
        <v>3</v>
      </c>
      <c r="B53" s="275" t="s">
        <v>1507</v>
      </c>
      <c r="C53" s="233" t="s">
        <v>1508</v>
      </c>
      <c r="D53" s="233" t="s">
        <v>884</v>
      </c>
      <c r="E53" s="165" t="s">
        <v>36</v>
      </c>
      <c r="F53" s="233" t="s">
        <v>1524</v>
      </c>
      <c r="G53" s="351">
        <v>1000</v>
      </c>
      <c r="H53" s="351">
        <v>1000</v>
      </c>
      <c r="I53" s="351">
        <v>0</v>
      </c>
      <c r="J53" s="233" t="s">
        <v>1053</v>
      </c>
      <c r="K53" s="165" t="s">
        <v>36</v>
      </c>
      <c r="L53" s="176" t="s">
        <v>1527</v>
      </c>
    </row>
    <row r="54" spans="1:12" ht="75" hidden="1">
      <c r="A54" s="229">
        <v>4</v>
      </c>
      <c r="B54" s="275" t="s">
        <v>1509</v>
      </c>
      <c r="C54" s="233" t="s">
        <v>1510</v>
      </c>
      <c r="D54" s="233" t="s">
        <v>921</v>
      </c>
      <c r="E54" s="165" t="s">
        <v>36</v>
      </c>
      <c r="F54" s="233" t="s">
        <v>1524</v>
      </c>
      <c r="G54" s="351">
        <v>1000</v>
      </c>
      <c r="H54" s="351">
        <v>1000</v>
      </c>
      <c r="I54" s="351">
        <v>0</v>
      </c>
      <c r="J54" s="233" t="s">
        <v>1053</v>
      </c>
      <c r="K54" s="165" t="s">
        <v>36</v>
      </c>
      <c r="L54" s="176" t="s">
        <v>1528</v>
      </c>
    </row>
    <row r="55" spans="1:12" ht="75" hidden="1">
      <c r="A55" s="229">
        <v>5</v>
      </c>
      <c r="B55" s="275" t="s">
        <v>1511</v>
      </c>
      <c r="C55" s="233" t="s">
        <v>1512</v>
      </c>
      <c r="D55" s="233" t="s">
        <v>884</v>
      </c>
      <c r="E55" s="165" t="s">
        <v>36</v>
      </c>
      <c r="F55" s="233" t="s">
        <v>1525</v>
      </c>
      <c r="G55" s="351">
        <v>999</v>
      </c>
      <c r="H55" s="351">
        <v>999</v>
      </c>
      <c r="I55" s="351">
        <v>0</v>
      </c>
      <c r="J55" s="233" t="s">
        <v>1053</v>
      </c>
      <c r="K55" s="165" t="s">
        <v>36</v>
      </c>
      <c r="L55" s="176" t="s">
        <v>1529</v>
      </c>
    </row>
    <row r="56" spans="1:12" ht="75" hidden="1">
      <c r="A56" s="229">
        <v>6</v>
      </c>
      <c r="B56" s="275" t="s">
        <v>1513</v>
      </c>
      <c r="C56" s="233" t="s">
        <v>1514</v>
      </c>
      <c r="D56" s="233" t="s">
        <v>884</v>
      </c>
      <c r="E56" s="165" t="s">
        <v>36</v>
      </c>
      <c r="F56" s="233" t="s">
        <v>1525</v>
      </c>
      <c r="G56" s="351">
        <v>974</v>
      </c>
      <c r="H56" s="351">
        <v>974</v>
      </c>
      <c r="I56" s="351">
        <v>0</v>
      </c>
      <c r="J56" s="233" t="s">
        <v>1053</v>
      </c>
      <c r="K56" s="165" t="s">
        <v>36</v>
      </c>
      <c r="L56" s="176" t="s">
        <v>932</v>
      </c>
    </row>
    <row r="57" spans="1:12" ht="81" hidden="1" customHeight="1">
      <c r="A57" s="229">
        <v>7</v>
      </c>
      <c r="B57" s="275" t="s">
        <v>1515</v>
      </c>
      <c r="C57" s="233" t="s">
        <v>1516</v>
      </c>
      <c r="D57" s="233" t="s">
        <v>884</v>
      </c>
      <c r="E57" s="165" t="s">
        <v>36</v>
      </c>
      <c r="F57" s="233" t="s">
        <v>1525</v>
      </c>
      <c r="G57" s="351">
        <v>900</v>
      </c>
      <c r="H57" s="351">
        <v>900</v>
      </c>
      <c r="I57" s="351">
        <v>0</v>
      </c>
      <c r="J57" s="233" t="s">
        <v>1053</v>
      </c>
      <c r="K57" s="165" t="s">
        <v>36</v>
      </c>
      <c r="L57" s="176" t="s">
        <v>1530</v>
      </c>
    </row>
    <row r="58" spans="1:12" ht="90" hidden="1">
      <c r="A58" s="229">
        <v>8</v>
      </c>
      <c r="B58" s="275" t="s">
        <v>1517</v>
      </c>
      <c r="C58" s="233" t="s">
        <v>1518</v>
      </c>
      <c r="D58" s="233" t="s">
        <v>884</v>
      </c>
      <c r="E58" s="165" t="s">
        <v>36</v>
      </c>
      <c r="F58" s="233" t="s">
        <v>1525</v>
      </c>
      <c r="G58" s="351">
        <v>840</v>
      </c>
      <c r="H58" s="351">
        <v>840</v>
      </c>
      <c r="I58" s="351">
        <v>0</v>
      </c>
      <c r="J58" s="233" t="s">
        <v>1053</v>
      </c>
      <c r="K58" s="165" t="s">
        <v>36</v>
      </c>
      <c r="L58" s="176" t="s">
        <v>1531</v>
      </c>
    </row>
    <row r="59" spans="1:12" ht="66" hidden="1" customHeight="1">
      <c r="A59" s="229">
        <v>9</v>
      </c>
      <c r="B59" s="275" t="s">
        <v>1519</v>
      </c>
      <c r="C59" s="233" t="s">
        <v>1520</v>
      </c>
      <c r="D59" s="233" t="s">
        <v>1535</v>
      </c>
      <c r="E59" s="165" t="s">
        <v>36</v>
      </c>
      <c r="F59" s="233" t="s">
        <v>1525</v>
      </c>
      <c r="G59" s="351">
        <v>1000</v>
      </c>
      <c r="H59" s="351">
        <v>1000</v>
      </c>
      <c r="I59" s="351">
        <v>0</v>
      </c>
      <c r="J59" s="233" t="s">
        <v>1053</v>
      </c>
      <c r="K59" s="165" t="s">
        <v>36</v>
      </c>
      <c r="L59" s="176" t="s">
        <v>1532</v>
      </c>
    </row>
    <row r="60" spans="1:12" ht="75" hidden="1">
      <c r="A60" s="229">
        <v>10</v>
      </c>
      <c r="B60" s="275" t="s">
        <v>1521</v>
      </c>
      <c r="C60" s="233" t="s">
        <v>1522</v>
      </c>
      <c r="D60" s="233" t="s">
        <v>884</v>
      </c>
      <c r="E60" s="165" t="s">
        <v>36</v>
      </c>
      <c r="F60" s="233" t="s">
        <v>1525</v>
      </c>
      <c r="G60" s="351">
        <v>996</v>
      </c>
      <c r="H60" s="351">
        <v>996</v>
      </c>
      <c r="I60" s="351">
        <v>0</v>
      </c>
      <c r="J60" s="233" t="s">
        <v>1053</v>
      </c>
      <c r="K60" s="165" t="s">
        <v>36</v>
      </c>
      <c r="L60" s="176" t="s">
        <v>1045</v>
      </c>
    </row>
    <row r="61" spans="1:12" s="162" customFormat="1" ht="177" hidden="1" customHeight="1" thickBot="1">
      <c r="A61" s="500" t="s">
        <v>1648</v>
      </c>
      <c r="B61" s="501"/>
      <c r="C61" s="501"/>
      <c r="D61" s="501"/>
      <c r="E61" s="501"/>
      <c r="F61" s="502"/>
      <c r="G61" s="352">
        <f>SUM(G51:G60)</f>
        <v>9709</v>
      </c>
      <c r="H61" s="352">
        <f t="shared" ref="H61:I61" si="1">SUM(H51:H60)</f>
        <v>9709</v>
      </c>
      <c r="I61" s="353">
        <f t="shared" si="1"/>
        <v>0</v>
      </c>
      <c r="J61" s="220"/>
      <c r="K61" s="228"/>
      <c r="L61" s="179"/>
    </row>
    <row r="62" spans="1:12" ht="32.25" customHeight="1" thickBot="1">
      <c r="A62" s="494" t="s">
        <v>1533</v>
      </c>
      <c r="B62" s="495"/>
      <c r="C62" s="495"/>
      <c r="D62" s="495"/>
      <c r="E62" s="495"/>
      <c r="F62" s="495"/>
      <c r="G62" s="495"/>
      <c r="H62" s="495"/>
      <c r="I62" s="495"/>
      <c r="J62" s="495"/>
      <c r="K62" s="495"/>
      <c r="L62" s="496"/>
    </row>
    <row r="63" spans="1:12" ht="60">
      <c r="A63" s="472">
        <v>1</v>
      </c>
      <c r="B63" s="481" t="s">
        <v>2332</v>
      </c>
      <c r="C63" s="481" t="s">
        <v>1585</v>
      </c>
      <c r="D63" s="481" t="s">
        <v>1586</v>
      </c>
      <c r="E63" s="238" t="s">
        <v>1656</v>
      </c>
      <c r="F63" s="481" t="s">
        <v>2397</v>
      </c>
      <c r="G63" s="482">
        <f>H63+I63</f>
        <v>673591</v>
      </c>
      <c r="H63" s="506">
        <v>623072</v>
      </c>
      <c r="I63" s="506">
        <v>50519</v>
      </c>
      <c r="J63" s="505" t="s">
        <v>1587</v>
      </c>
      <c r="K63" s="481" t="s">
        <v>1646</v>
      </c>
      <c r="L63" s="480" t="s">
        <v>1636</v>
      </c>
    </row>
    <row r="64" spans="1:12" ht="45">
      <c r="A64" s="473"/>
      <c r="B64" s="475"/>
      <c r="C64" s="475"/>
      <c r="D64" s="475"/>
      <c r="E64" s="214" t="s">
        <v>1655</v>
      </c>
      <c r="F64" s="475"/>
      <c r="G64" s="483"/>
      <c r="H64" s="477"/>
      <c r="I64" s="477"/>
      <c r="J64" s="485"/>
      <c r="K64" s="475"/>
      <c r="L64" s="478"/>
    </row>
    <row r="65" spans="1:12" ht="30">
      <c r="A65" s="473"/>
      <c r="B65" s="475"/>
      <c r="C65" s="475"/>
      <c r="D65" s="475"/>
      <c r="E65" s="214" t="s">
        <v>1654</v>
      </c>
      <c r="F65" s="475"/>
      <c r="G65" s="483"/>
      <c r="H65" s="477"/>
      <c r="I65" s="477"/>
      <c r="J65" s="485"/>
      <c r="K65" s="475"/>
      <c r="L65" s="478"/>
    </row>
    <row r="66" spans="1:12" ht="232.5" customHeight="1">
      <c r="A66" s="229">
        <v>2</v>
      </c>
      <c r="B66" s="275" t="s">
        <v>2333</v>
      </c>
      <c r="C66" s="233" t="s">
        <v>1588</v>
      </c>
      <c r="D66" s="233" t="s">
        <v>1589</v>
      </c>
      <c r="E66" s="178" t="s">
        <v>1590</v>
      </c>
      <c r="F66" s="233" t="s">
        <v>2399</v>
      </c>
      <c r="G66" s="397">
        <v>194809</v>
      </c>
      <c r="H66" s="215">
        <v>180198</v>
      </c>
      <c r="I66" s="215">
        <v>14611</v>
      </c>
      <c r="J66" s="242" t="s">
        <v>1591</v>
      </c>
      <c r="K66" s="233" t="s">
        <v>1199</v>
      </c>
      <c r="L66" s="237" t="s">
        <v>1637</v>
      </c>
    </row>
    <row r="67" spans="1:12" ht="56.25" customHeight="1">
      <c r="A67" s="473">
        <v>3</v>
      </c>
      <c r="B67" s="475" t="s">
        <v>2334</v>
      </c>
      <c r="C67" s="475" t="s">
        <v>2391</v>
      </c>
      <c r="D67" s="475" t="s">
        <v>1592</v>
      </c>
      <c r="E67" s="178" t="s">
        <v>1593</v>
      </c>
      <c r="F67" s="475" t="s">
        <v>2394</v>
      </c>
      <c r="G67" s="477">
        <v>486485</v>
      </c>
      <c r="H67" s="477">
        <v>449999</v>
      </c>
      <c r="I67" s="477">
        <v>36486</v>
      </c>
      <c r="J67" s="485" t="s">
        <v>1595</v>
      </c>
      <c r="K67" s="475" t="s">
        <v>1199</v>
      </c>
      <c r="L67" s="478" t="s">
        <v>1638</v>
      </c>
    </row>
    <row r="68" spans="1:12" ht="78.75" customHeight="1">
      <c r="A68" s="473"/>
      <c r="B68" s="475"/>
      <c r="C68" s="475"/>
      <c r="D68" s="475"/>
      <c r="E68" s="214" t="s">
        <v>1594</v>
      </c>
      <c r="F68" s="475"/>
      <c r="G68" s="477"/>
      <c r="H68" s="477"/>
      <c r="I68" s="477"/>
      <c r="J68" s="485"/>
      <c r="K68" s="475"/>
      <c r="L68" s="478"/>
    </row>
    <row r="69" spans="1:12" ht="30" customHeight="1">
      <c r="A69" s="473">
        <v>4</v>
      </c>
      <c r="B69" s="475" t="s">
        <v>2335</v>
      </c>
      <c r="C69" s="475" t="s">
        <v>1596</v>
      </c>
      <c r="D69" s="475" t="s">
        <v>1597</v>
      </c>
      <c r="E69" s="178" t="s">
        <v>1634</v>
      </c>
      <c r="F69" s="475" t="s">
        <v>2393</v>
      </c>
      <c r="G69" s="483">
        <v>485999</v>
      </c>
      <c r="H69" s="477">
        <v>449549</v>
      </c>
      <c r="I69" s="483">
        <v>36450</v>
      </c>
      <c r="J69" s="485" t="s">
        <v>1599</v>
      </c>
      <c r="K69" s="475" t="s">
        <v>1199</v>
      </c>
      <c r="L69" s="478" t="s">
        <v>1639</v>
      </c>
    </row>
    <row r="70" spans="1:12" ht="80.25" customHeight="1">
      <c r="A70" s="473"/>
      <c r="B70" s="475"/>
      <c r="C70" s="475"/>
      <c r="D70" s="475"/>
      <c r="E70" s="214" t="s">
        <v>1598</v>
      </c>
      <c r="F70" s="475"/>
      <c r="G70" s="483"/>
      <c r="H70" s="477"/>
      <c r="I70" s="483"/>
      <c r="J70" s="485"/>
      <c r="K70" s="475"/>
      <c r="L70" s="478"/>
    </row>
    <row r="71" spans="1:12" ht="84.75" customHeight="1">
      <c r="A71" s="473">
        <v>5</v>
      </c>
      <c r="B71" s="475" t="s">
        <v>2336</v>
      </c>
      <c r="C71" s="475" t="s">
        <v>1600</v>
      </c>
      <c r="D71" s="475" t="s">
        <v>1592</v>
      </c>
      <c r="E71" s="178" t="s">
        <v>1650</v>
      </c>
      <c r="F71" s="475" t="s">
        <v>2396</v>
      </c>
      <c r="G71" s="477">
        <v>478440</v>
      </c>
      <c r="H71" s="477">
        <v>442557</v>
      </c>
      <c r="I71" s="477">
        <v>35883</v>
      </c>
      <c r="J71" s="485" t="s">
        <v>1602</v>
      </c>
      <c r="K71" s="475" t="s">
        <v>1199</v>
      </c>
      <c r="L71" s="478" t="s">
        <v>1640</v>
      </c>
    </row>
    <row r="72" spans="1:12" ht="47.25" customHeight="1">
      <c r="A72" s="473"/>
      <c r="B72" s="475"/>
      <c r="C72" s="475"/>
      <c r="D72" s="475"/>
      <c r="E72" s="214" t="s">
        <v>1601</v>
      </c>
      <c r="F72" s="475"/>
      <c r="G72" s="477"/>
      <c r="H72" s="477"/>
      <c r="I72" s="477"/>
      <c r="J72" s="485"/>
      <c r="K72" s="475"/>
      <c r="L72" s="478"/>
    </row>
    <row r="73" spans="1:12" ht="63.75" customHeight="1">
      <c r="A73" s="473">
        <v>6</v>
      </c>
      <c r="B73" s="475" t="s">
        <v>2337</v>
      </c>
      <c r="C73" s="475" t="s">
        <v>1603</v>
      </c>
      <c r="D73" s="475" t="s">
        <v>1589</v>
      </c>
      <c r="E73" s="178" t="s">
        <v>1649</v>
      </c>
      <c r="F73" s="475" t="s">
        <v>2395</v>
      </c>
      <c r="G73" s="483">
        <v>628822</v>
      </c>
      <c r="H73" s="477">
        <v>581660</v>
      </c>
      <c r="I73" s="477">
        <v>47162</v>
      </c>
      <c r="J73" s="485" t="s">
        <v>1606</v>
      </c>
      <c r="K73" s="475" t="s">
        <v>1199</v>
      </c>
      <c r="L73" s="478" t="s">
        <v>1641</v>
      </c>
    </row>
    <row r="74" spans="1:12" ht="33" customHeight="1">
      <c r="A74" s="473"/>
      <c r="B74" s="475"/>
      <c r="C74" s="475"/>
      <c r="D74" s="475"/>
      <c r="E74" s="214" t="s">
        <v>1604</v>
      </c>
      <c r="F74" s="475"/>
      <c r="G74" s="483"/>
      <c r="H74" s="477"/>
      <c r="I74" s="477"/>
      <c r="J74" s="485"/>
      <c r="K74" s="475"/>
      <c r="L74" s="478"/>
    </row>
    <row r="75" spans="1:12" ht="30">
      <c r="A75" s="473"/>
      <c r="B75" s="475"/>
      <c r="C75" s="475"/>
      <c r="D75" s="475"/>
      <c r="E75" s="214" t="s">
        <v>1605</v>
      </c>
      <c r="F75" s="475"/>
      <c r="G75" s="483"/>
      <c r="H75" s="477"/>
      <c r="I75" s="477"/>
      <c r="J75" s="485"/>
      <c r="K75" s="475"/>
      <c r="L75" s="478"/>
    </row>
    <row r="76" spans="1:12" ht="33.75" customHeight="1">
      <c r="A76" s="473">
        <v>7</v>
      </c>
      <c r="B76" s="475" t="s">
        <v>2338</v>
      </c>
      <c r="C76" s="475" t="s">
        <v>1607</v>
      </c>
      <c r="D76" s="475" t="s">
        <v>954</v>
      </c>
      <c r="E76" s="178" t="s">
        <v>1608</v>
      </c>
      <c r="F76" s="475" t="s">
        <v>2392</v>
      </c>
      <c r="G76" s="483">
        <v>262176</v>
      </c>
      <c r="H76" s="477">
        <v>242513</v>
      </c>
      <c r="I76" s="477">
        <v>19663</v>
      </c>
      <c r="J76" s="485" t="s">
        <v>1611</v>
      </c>
      <c r="K76" s="475" t="s">
        <v>1199</v>
      </c>
      <c r="L76" s="478" t="s">
        <v>1642</v>
      </c>
    </row>
    <row r="77" spans="1:12" ht="40.5" customHeight="1">
      <c r="A77" s="473"/>
      <c r="B77" s="475"/>
      <c r="C77" s="475"/>
      <c r="D77" s="475"/>
      <c r="E77" s="214" t="s">
        <v>1609</v>
      </c>
      <c r="F77" s="475"/>
      <c r="G77" s="483"/>
      <c r="H77" s="477"/>
      <c r="I77" s="477"/>
      <c r="J77" s="485"/>
      <c r="K77" s="475"/>
      <c r="L77" s="478"/>
    </row>
    <row r="78" spans="1:12" ht="69" customHeight="1">
      <c r="A78" s="473"/>
      <c r="B78" s="475"/>
      <c r="C78" s="475"/>
      <c r="D78" s="475"/>
      <c r="E78" s="214" t="s">
        <v>1610</v>
      </c>
      <c r="F78" s="475"/>
      <c r="G78" s="483"/>
      <c r="H78" s="477"/>
      <c r="I78" s="477"/>
      <c r="J78" s="485"/>
      <c r="K78" s="475"/>
      <c r="L78" s="478"/>
    </row>
    <row r="79" spans="1:12" ht="96.75" customHeight="1">
      <c r="A79" s="229">
        <v>8</v>
      </c>
      <c r="B79" s="241" t="s">
        <v>2339</v>
      </c>
      <c r="C79" s="241" t="s">
        <v>1612</v>
      </c>
      <c r="D79" s="233" t="s">
        <v>1613</v>
      </c>
      <c r="E79" s="236" t="s">
        <v>1635</v>
      </c>
      <c r="F79" s="233" t="s">
        <v>2400</v>
      </c>
      <c r="G79" s="397">
        <v>279345</v>
      </c>
      <c r="H79" s="215">
        <v>258394</v>
      </c>
      <c r="I79" s="215">
        <v>20951</v>
      </c>
      <c r="J79" s="242" t="s">
        <v>1614</v>
      </c>
      <c r="K79" s="233" t="s">
        <v>1199</v>
      </c>
      <c r="L79" s="237" t="s">
        <v>1643</v>
      </c>
    </row>
    <row r="80" spans="1:12" ht="132" customHeight="1">
      <c r="A80" s="473">
        <v>9</v>
      </c>
      <c r="B80" s="475" t="s">
        <v>2340</v>
      </c>
      <c r="C80" s="475" t="s">
        <v>1615</v>
      </c>
      <c r="D80" s="475" t="s">
        <v>1589</v>
      </c>
      <c r="E80" s="178" t="s">
        <v>1658</v>
      </c>
      <c r="F80" s="475" t="s">
        <v>2399</v>
      </c>
      <c r="G80" s="477">
        <v>480850</v>
      </c>
      <c r="H80" s="477">
        <v>444786</v>
      </c>
      <c r="I80" s="477">
        <v>36064</v>
      </c>
      <c r="J80" s="485" t="s">
        <v>1617</v>
      </c>
      <c r="K80" s="475" t="s">
        <v>1199</v>
      </c>
      <c r="L80" s="478" t="s">
        <v>1644</v>
      </c>
    </row>
    <row r="81" spans="1:12" ht="61.5" customHeight="1">
      <c r="A81" s="473"/>
      <c r="B81" s="475"/>
      <c r="C81" s="475"/>
      <c r="D81" s="475"/>
      <c r="E81" s="214" t="s">
        <v>1616</v>
      </c>
      <c r="F81" s="475"/>
      <c r="G81" s="477"/>
      <c r="H81" s="477"/>
      <c r="I81" s="477"/>
      <c r="J81" s="485"/>
      <c r="K81" s="475"/>
      <c r="L81" s="478"/>
    </row>
    <row r="82" spans="1:12" ht="93" customHeight="1">
      <c r="A82" s="473">
        <v>10</v>
      </c>
      <c r="B82" s="475" t="s">
        <v>2341</v>
      </c>
      <c r="C82" s="475" t="s">
        <v>1618</v>
      </c>
      <c r="D82" s="475" t="s">
        <v>1589</v>
      </c>
      <c r="E82" s="178" t="s">
        <v>1652</v>
      </c>
      <c r="F82" s="475" t="s">
        <v>2398</v>
      </c>
      <c r="G82" s="477">
        <v>283030</v>
      </c>
      <c r="H82" s="483">
        <v>261803</v>
      </c>
      <c r="I82" s="483">
        <v>21227</v>
      </c>
      <c r="J82" s="485" t="s">
        <v>1620</v>
      </c>
      <c r="K82" s="475" t="s">
        <v>1199</v>
      </c>
      <c r="L82" s="478" t="s">
        <v>1647</v>
      </c>
    </row>
    <row r="83" spans="1:12" ht="54" customHeight="1">
      <c r="A83" s="473"/>
      <c r="B83" s="475"/>
      <c r="C83" s="475"/>
      <c r="D83" s="475"/>
      <c r="E83" s="214" t="s">
        <v>1619</v>
      </c>
      <c r="F83" s="475"/>
      <c r="G83" s="477"/>
      <c r="H83" s="483"/>
      <c r="I83" s="483"/>
      <c r="J83" s="485"/>
      <c r="K83" s="475"/>
      <c r="L83" s="478"/>
    </row>
    <row r="84" spans="1:12" s="162" customFormat="1">
      <c r="A84" s="473">
        <v>11</v>
      </c>
      <c r="B84" s="475" t="s">
        <v>2342</v>
      </c>
      <c r="C84" s="475" t="s">
        <v>1621</v>
      </c>
      <c r="D84" s="475" t="s">
        <v>1622</v>
      </c>
      <c r="E84" s="178" t="s">
        <v>1653</v>
      </c>
      <c r="F84" s="475" t="s">
        <v>2394</v>
      </c>
      <c r="G84" s="483">
        <v>639694</v>
      </c>
      <c r="H84" s="477">
        <v>501021</v>
      </c>
      <c r="I84" s="477">
        <v>138673</v>
      </c>
      <c r="J84" s="485" t="s">
        <v>1626</v>
      </c>
      <c r="K84" s="475" t="s">
        <v>1199</v>
      </c>
      <c r="L84" s="478" t="s">
        <v>1645</v>
      </c>
    </row>
    <row r="85" spans="1:12" s="162" customFormat="1" ht="30">
      <c r="A85" s="473"/>
      <c r="B85" s="475"/>
      <c r="C85" s="475"/>
      <c r="D85" s="475"/>
      <c r="E85" s="178" t="s">
        <v>1625</v>
      </c>
      <c r="F85" s="475"/>
      <c r="G85" s="483"/>
      <c r="H85" s="477"/>
      <c r="I85" s="477"/>
      <c r="J85" s="485"/>
      <c r="K85" s="475"/>
      <c r="L85" s="478"/>
    </row>
    <row r="86" spans="1:12" s="162" customFormat="1" ht="45">
      <c r="A86" s="473"/>
      <c r="B86" s="475"/>
      <c r="C86" s="475"/>
      <c r="D86" s="475"/>
      <c r="E86" s="214" t="s">
        <v>1623</v>
      </c>
      <c r="F86" s="475"/>
      <c r="G86" s="483"/>
      <c r="H86" s="477"/>
      <c r="I86" s="477"/>
      <c r="J86" s="485"/>
      <c r="K86" s="475"/>
      <c r="L86" s="478"/>
    </row>
    <row r="87" spans="1:12" s="162" customFormat="1" ht="29.25" customHeight="1">
      <c r="A87" s="474"/>
      <c r="B87" s="476"/>
      <c r="C87" s="476"/>
      <c r="D87" s="476"/>
      <c r="E87" s="335" t="s">
        <v>1624</v>
      </c>
      <c r="F87" s="476"/>
      <c r="G87" s="484"/>
      <c r="H87" s="486"/>
      <c r="I87" s="486"/>
      <c r="J87" s="487"/>
      <c r="K87" s="476"/>
      <c r="L87" s="479"/>
    </row>
    <row r="88" spans="1:12" s="336" customFormat="1" ht="16.5" thickBot="1">
      <c r="A88" s="471" t="s">
        <v>1648</v>
      </c>
      <c r="B88" s="471"/>
      <c r="C88" s="471"/>
      <c r="D88" s="471"/>
      <c r="E88" s="471"/>
      <c r="F88" s="471"/>
      <c r="G88" s="343">
        <f>SUM(G63:G87)</f>
        <v>4893241</v>
      </c>
      <c r="H88" s="343">
        <f>SUM(H63:H87)</f>
        <v>4435552</v>
      </c>
      <c r="I88" s="343">
        <f>SUM(I63:I87)</f>
        <v>457689</v>
      </c>
      <c r="J88" s="344"/>
      <c r="K88" s="345"/>
      <c r="L88" s="344"/>
    </row>
    <row r="89" spans="1:12" s="232" customFormat="1" ht="24" customHeight="1" thickBot="1">
      <c r="A89" s="468" t="s">
        <v>1924</v>
      </c>
      <c r="B89" s="469"/>
      <c r="C89" s="469"/>
      <c r="D89" s="469"/>
      <c r="E89" s="469"/>
      <c r="F89" s="469"/>
      <c r="G89" s="469"/>
      <c r="H89" s="469"/>
      <c r="I89" s="469"/>
      <c r="J89" s="469"/>
      <c r="K89" s="469"/>
      <c r="L89" s="470"/>
    </row>
    <row r="90" spans="1:12" s="232" customFormat="1" ht="165">
      <c r="A90" s="268">
        <v>1</v>
      </c>
      <c r="B90" s="272" t="s">
        <v>2155</v>
      </c>
      <c r="C90" s="272" t="s">
        <v>1925</v>
      </c>
      <c r="D90" s="272" t="s">
        <v>884</v>
      </c>
      <c r="E90" s="272" t="s">
        <v>1653</v>
      </c>
      <c r="F90" s="272" t="s">
        <v>2055</v>
      </c>
      <c r="G90" s="366">
        <v>5971</v>
      </c>
      <c r="H90" s="366">
        <v>5971</v>
      </c>
      <c r="I90" s="272" t="s">
        <v>780</v>
      </c>
      <c r="J90" s="368" t="s">
        <v>2056</v>
      </c>
      <c r="K90" s="272" t="s">
        <v>1199</v>
      </c>
      <c r="L90" s="365" t="s">
        <v>2057</v>
      </c>
    </row>
    <row r="91" spans="1:12" s="232" customFormat="1" ht="345">
      <c r="A91" s="269">
        <v>2</v>
      </c>
      <c r="B91" s="213" t="s">
        <v>2156</v>
      </c>
      <c r="C91" s="213" t="s">
        <v>1926</v>
      </c>
      <c r="D91" s="213" t="s">
        <v>884</v>
      </c>
      <c r="E91" s="213" t="s">
        <v>2058</v>
      </c>
      <c r="F91" s="213" t="s">
        <v>2407</v>
      </c>
      <c r="G91" s="367">
        <v>41302</v>
      </c>
      <c r="H91" s="367">
        <v>41302</v>
      </c>
      <c r="I91" s="213" t="s">
        <v>780</v>
      </c>
      <c r="J91" s="369" t="s">
        <v>2157</v>
      </c>
      <c r="K91" s="213" t="s">
        <v>1199</v>
      </c>
      <c r="L91" s="257" t="s">
        <v>2059</v>
      </c>
    </row>
    <row r="92" spans="1:12" s="232" customFormat="1" ht="300">
      <c r="A92" s="398">
        <v>3</v>
      </c>
      <c r="B92" s="403" t="s">
        <v>2416</v>
      </c>
      <c r="C92" s="399" t="s">
        <v>1927</v>
      </c>
      <c r="D92" s="399" t="s">
        <v>1928</v>
      </c>
      <c r="E92" s="399" t="s">
        <v>1929</v>
      </c>
      <c r="F92" s="399" t="s">
        <v>2060</v>
      </c>
      <c r="G92" s="400">
        <v>3823</v>
      </c>
      <c r="H92" s="400">
        <v>3823</v>
      </c>
      <c r="I92" s="399" t="s">
        <v>780</v>
      </c>
      <c r="J92" s="401" t="s">
        <v>2158</v>
      </c>
      <c r="K92" s="399" t="s">
        <v>1199</v>
      </c>
      <c r="L92" s="402" t="s">
        <v>2061</v>
      </c>
    </row>
    <row r="93" spans="1:12" s="232" customFormat="1" ht="105" customHeight="1">
      <c r="A93" s="269">
        <v>4</v>
      </c>
      <c r="B93" s="213" t="s">
        <v>2159</v>
      </c>
      <c r="C93" s="213" t="s">
        <v>1930</v>
      </c>
      <c r="D93" s="213" t="s">
        <v>884</v>
      </c>
      <c r="E93" s="213" t="s">
        <v>2062</v>
      </c>
      <c r="F93" s="213" t="s">
        <v>2063</v>
      </c>
      <c r="G93" s="367">
        <v>85514</v>
      </c>
      <c r="H93" s="367">
        <v>85514</v>
      </c>
      <c r="I93" s="213" t="s">
        <v>780</v>
      </c>
      <c r="J93" s="369" t="s">
        <v>2064</v>
      </c>
      <c r="K93" s="213" t="s">
        <v>1199</v>
      </c>
      <c r="L93" s="257" t="s">
        <v>2065</v>
      </c>
    </row>
    <row r="94" spans="1:12" s="232" customFormat="1" ht="225">
      <c r="A94" s="269">
        <v>5</v>
      </c>
      <c r="B94" s="213" t="s">
        <v>2160</v>
      </c>
      <c r="C94" s="213" t="s">
        <v>1931</v>
      </c>
      <c r="D94" s="213" t="s">
        <v>954</v>
      </c>
      <c r="E94" s="213" t="s">
        <v>1608</v>
      </c>
      <c r="F94" s="213" t="s">
        <v>2403</v>
      </c>
      <c r="G94" s="367">
        <v>31458</v>
      </c>
      <c r="H94" s="367">
        <v>31458</v>
      </c>
      <c r="I94" s="213" t="s">
        <v>780</v>
      </c>
      <c r="J94" s="369" t="s">
        <v>2161</v>
      </c>
      <c r="K94" s="213" t="s">
        <v>1199</v>
      </c>
      <c r="L94" s="257" t="s">
        <v>2066</v>
      </c>
    </row>
    <row r="95" spans="1:12" s="232" customFormat="1" ht="135">
      <c r="A95" s="269">
        <v>6</v>
      </c>
      <c r="B95" s="213" t="s">
        <v>2162</v>
      </c>
      <c r="C95" s="213" t="s">
        <v>1932</v>
      </c>
      <c r="D95" s="213" t="s">
        <v>1933</v>
      </c>
      <c r="E95" s="213" t="s">
        <v>1934</v>
      </c>
      <c r="F95" s="213" t="s">
        <v>2408</v>
      </c>
      <c r="G95" s="367">
        <v>120696</v>
      </c>
      <c r="H95" s="367">
        <v>120696</v>
      </c>
      <c r="I95" s="213" t="s">
        <v>780</v>
      </c>
      <c r="J95" s="369" t="s">
        <v>2067</v>
      </c>
      <c r="K95" s="213" t="s">
        <v>1199</v>
      </c>
      <c r="L95" s="257" t="s">
        <v>2068</v>
      </c>
    </row>
    <row r="96" spans="1:12" s="232" customFormat="1" ht="75">
      <c r="A96" s="269">
        <v>7</v>
      </c>
      <c r="B96" s="213" t="s">
        <v>2163</v>
      </c>
      <c r="C96" s="213" t="s">
        <v>1935</v>
      </c>
      <c r="D96" s="213" t="s">
        <v>884</v>
      </c>
      <c r="E96" s="213" t="s">
        <v>1936</v>
      </c>
      <c r="F96" s="213" t="s">
        <v>2063</v>
      </c>
      <c r="G96" s="367">
        <v>19260</v>
      </c>
      <c r="H96" s="367">
        <v>19260</v>
      </c>
      <c r="I96" s="213" t="s">
        <v>780</v>
      </c>
      <c r="J96" s="369" t="s">
        <v>2069</v>
      </c>
      <c r="K96" s="213" t="s">
        <v>1199</v>
      </c>
      <c r="L96" s="257" t="s">
        <v>2070</v>
      </c>
    </row>
    <row r="97" spans="1:12" s="232" customFormat="1" ht="195">
      <c r="A97" s="269">
        <v>8</v>
      </c>
      <c r="B97" s="213" t="s">
        <v>2164</v>
      </c>
      <c r="C97" s="213" t="s">
        <v>1937</v>
      </c>
      <c r="D97" s="213" t="s">
        <v>921</v>
      </c>
      <c r="E97" s="213" t="s">
        <v>1938</v>
      </c>
      <c r="F97" s="213" t="s">
        <v>2071</v>
      </c>
      <c r="G97" s="367">
        <v>22470</v>
      </c>
      <c r="H97" s="367">
        <v>22470</v>
      </c>
      <c r="I97" s="213" t="s">
        <v>780</v>
      </c>
      <c r="J97" s="369" t="s">
        <v>2072</v>
      </c>
      <c r="K97" s="213" t="s">
        <v>1199</v>
      </c>
      <c r="L97" s="257" t="s">
        <v>2073</v>
      </c>
    </row>
    <row r="98" spans="1:12" s="232" customFormat="1" ht="405">
      <c r="A98" s="269">
        <v>9</v>
      </c>
      <c r="B98" s="213" t="s">
        <v>2165</v>
      </c>
      <c r="C98" s="213" t="s">
        <v>1939</v>
      </c>
      <c r="D98" s="213" t="s">
        <v>884</v>
      </c>
      <c r="E98" s="213" t="s">
        <v>1940</v>
      </c>
      <c r="F98" s="213" t="s">
        <v>2405</v>
      </c>
      <c r="G98" s="367">
        <v>89451</v>
      </c>
      <c r="H98" s="367">
        <v>89451</v>
      </c>
      <c r="I98" s="213" t="s">
        <v>780</v>
      </c>
      <c r="J98" s="369" t="s">
        <v>2074</v>
      </c>
      <c r="K98" s="213" t="s">
        <v>2075</v>
      </c>
      <c r="L98" s="257" t="s">
        <v>2076</v>
      </c>
    </row>
    <row r="99" spans="1:12" s="232" customFormat="1" ht="180">
      <c r="A99" s="269">
        <v>10</v>
      </c>
      <c r="B99" s="213" t="s">
        <v>2166</v>
      </c>
      <c r="C99" s="213" t="s">
        <v>1941</v>
      </c>
      <c r="D99" s="213" t="s">
        <v>1928</v>
      </c>
      <c r="E99" s="213" t="s">
        <v>1942</v>
      </c>
      <c r="F99" s="213" t="s">
        <v>2406</v>
      </c>
      <c r="G99" s="367">
        <v>18404</v>
      </c>
      <c r="H99" s="367">
        <v>18404</v>
      </c>
      <c r="I99" s="213" t="s">
        <v>780</v>
      </c>
      <c r="J99" s="369" t="s">
        <v>2077</v>
      </c>
      <c r="K99" s="213" t="s">
        <v>1199</v>
      </c>
      <c r="L99" s="257" t="s">
        <v>2078</v>
      </c>
    </row>
    <row r="100" spans="1:12" s="232" customFormat="1" ht="135">
      <c r="A100" s="269">
        <v>11</v>
      </c>
      <c r="B100" s="213" t="s">
        <v>2167</v>
      </c>
      <c r="C100" s="213" t="s">
        <v>1943</v>
      </c>
      <c r="D100" s="213" t="s">
        <v>911</v>
      </c>
      <c r="E100" s="213" t="s">
        <v>1944</v>
      </c>
      <c r="F100" s="213" t="s">
        <v>2079</v>
      </c>
      <c r="G100" s="367">
        <v>6955</v>
      </c>
      <c r="H100" s="367">
        <v>6955</v>
      </c>
      <c r="I100" s="213" t="s">
        <v>780</v>
      </c>
      <c r="J100" s="369" t="s">
        <v>2080</v>
      </c>
      <c r="K100" s="213" t="s">
        <v>1199</v>
      </c>
      <c r="L100" s="257" t="s">
        <v>2081</v>
      </c>
    </row>
    <row r="101" spans="1:12" s="232" customFormat="1" ht="225">
      <c r="A101" s="269">
        <v>12</v>
      </c>
      <c r="B101" s="213" t="s">
        <v>2168</v>
      </c>
      <c r="C101" s="213" t="s">
        <v>1945</v>
      </c>
      <c r="D101" s="213" t="s">
        <v>884</v>
      </c>
      <c r="E101" s="213" t="s">
        <v>1946</v>
      </c>
      <c r="F101" s="213" t="s">
        <v>2402</v>
      </c>
      <c r="G101" s="367">
        <v>109568</v>
      </c>
      <c r="H101" s="367">
        <v>109568</v>
      </c>
      <c r="I101" s="213" t="s">
        <v>780</v>
      </c>
      <c r="J101" s="369" t="s">
        <v>2082</v>
      </c>
      <c r="K101" s="213" t="s">
        <v>1199</v>
      </c>
      <c r="L101" s="257" t="s">
        <v>2083</v>
      </c>
    </row>
    <row r="102" spans="1:12" s="232" customFormat="1" ht="225">
      <c r="A102" s="269">
        <v>13</v>
      </c>
      <c r="B102" s="213" t="s">
        <v>2169</v>
      </c>
      <c r="C102" s="213" t="s">
        <v>1947</v>
      </c>
      <c r="D102" s="213" t="s">
        <v>1015</v>
      </c>
      <c r="E102" s="213" t="s">
        <v>1948</v>
      </c>
      <c r="F102" s="213" t="s">
        <v>2084</v>
      </c>
      <c r="G102" s="367">
        <v>8303</v>
      </c>
      <c r="H102" s="367">
        <v>8303</v>
      </c>
      <c r="I102" s="213" t="s">
        <v>780</v>
      </c>
      <c r="J102" s="369" t="s">
        <v>2085</v>
      </c>
      <c r="K102" s="213" t="s">
        <v>1199</v>
      </c>
      <c r="L102" s="257" t="s">
        <v>2086</v>
      </c>
    </row>
    <row r="103" spans="1:12" s="232" customFormat="1" ht="225">
      <c r="A103" s="269">
        <v>14</v>
      </c>
      <c r="B103" s="213" t="s">
        <v>2170</v>
      </c>
      <c r="C103" s="213" t="s">
        <v>1949</v>
      </c>
      <c r="D103" s="213" t="s">
        <v>1015</v>
      </c>
      <c r="E103" s="213" t="s">
        <v>1950</v>
      </c>
      <c r="F103" s="213" t="s">
        <v>2063</v>
      </c>
      <c r="G103" s="367">
        <v>5992</v>
      </c>
      <c r="H103" s="367">
        <v>5992</v>
      </c>
      <c r="I103" s="213" t="s">
        <v>780</v>
      </c>
      <c r="J103" s="369" t="s">
        <v>2085</v>
      </c>
      <c r="K103" s="213" t="s">
        <v>1199</v>
      </c>
      <c r="L103" s="257" t="s">
        <v>2086</v>
      </c>
    </row>
    <row r="104" spans="1:12" s="232" customFormat="1" ht="141" customHeight="1">
      <c r="A104" s="269">
        <v>15</v>
      </c>
      <c r="B104" s="213" t="s">
        <v>2171</v>
      </c>
      <c r="C104" s="213" t="s">
        <v>1951</v>
      </c>
      <c r="D104" s="213" t="s">
        <v>1535</v>
      </c>
      <c r="E104" s="213" t="s">
        <v>1952</v>
      </c>
      <c r="F104" s="213" t="s">
        <v>2087</v>
      </c>
      <c r="G104" s="367">
        <v>24503</v>
      </c>
      <c r="H104" s="367">
        <v>24503</v>
      </c>
      <c r="I104" s="213" t="s">
        <v>780</v>
      </c>
      <c r="J104" s="369" t="s">
        <v>2088</v>
      </c>
      <c r="K104" s="213" t="s">
        <v>1199</v>
      </c>
      <c r="L104" s="257" t="s">
        <v>2089</v>
      </c>
    </row>
    <row r="105" spans="1:12" s="232" customFormat="1" ht="168" customHeight="1">
      <c r="A105" s="269">
        <v>16</v>
      </c>
      <c r="B105" s="213" t="s">
        <v>2172</v>
      </c>
      <c r="C105" s="213" t="s">
        <v>1953</v>
      </c>
      <c r="D105" s="213" t="s">
        <v>884</v>
      </c>
      <c r="E105" s="213" t="s">
        <v>1954</v>
      </c>
      <c r="F105" s="213" t="s">
        <v>2404</v>
      </c>
      <c r="G105" s="367">
        <v>72974</v>
      </c>
      <c r="H105" s="367">
        <v>72974</v>
      </c>
      <c r="I105" s="213" t="s">
        <v>780</v>
      </c>
      <c r="J105" s="369" t="s">
        <v>2090</v>
      </c>
      <c r="K105" s="213" t="s">
        <v>1199</v>
      </c>
      <c r="L105" s="257" t="s">
        <v>2091</v>
      </c>
    </row>
    <row r="106" spans="1:12" s="232" customFormat="1" ht="285">
      <c r="A106" s="269">
        <v>17</v>
      </c>
      <c r="B106" s="213" t="s">
        <v>2173</v>
      </c>
      <c r="C106" s="213" t="s">
        <v>1955</v>
      </c>
      <c r="D106" s="213" t="s">
        <v>911</v>
      </c>
      <c r="E106" s="213" t="s">
        <v>1956</v>
      </c>
      <c r="F106" s="213" t="s">
        <v>2092</v>
      </c>
      <c r="G106" s="367">
        <v>8260</v>
      </c>
      <c r="H106" s="367">
        <v>8260</v>
      </c>
      <c r="I106" s="213" t="s">
        <v>780</v>
      </c>
      <c r="J106" s="369" t="s">
        <v>2093</v>
      </c>
      <c r="K106" s="213" t="s">
        <v>1199</v>
      </c>
      <c r="L106" s="257" t="s">
        <v>2094</v>
      </c>
    </row>
    <row r="107" spans="1:12" s="232" customFormat="1" ht="90">
      <c r="A107" s="269">
        <v>18</v>
      </c>
      <c r="B107" s="213" t="s">
        <v>2174</v>
      </c>
      <c r="C107" s="213" t="s">
        <v>1957</v>
      </c>
      <c r="D107" s="213" t="s">
        <v>1958</v>
      </c>
      <c r="E107" s="213" t="s">
        <v>1685</v>
      </c>
      <c r="F107" s="213" t="s">
        <v>2402</v>
      </c>
      <c r="G107" s="367">
        <v>8046</v>
      </c>
      <c r="H107" s="367">
        <v>8046</v>
      </c>
      <c r="I107" s="213" t="s">
        <v>780</v>
      </c>
      <c r="J107" s="369" t="s">
        <v>2095</v>
      </c>
      <c r="K107" s="213" t="s">
        <v>1199</v>
      </c>
      <c r="L107" s="257" t="s">
        <v>2096</v>
      </c>
    </row>
    <row r="108" spans="1:12" s="232" customFormat="1" ht="150">
      <c r="A108" s="269">
        <v>19</v>
      </c>
      <c r="B108" s="213" t="s">
        <v>2175</v>
      </c>
      <c r="C108" s="213" t="s">
        <v>1959</v>
      </c>
      <c r="D108" s="213" t="s">
        <v>1960</v>
      </c>
      <c r="E108" s="213" t="s">
        <v>1961</v>
      </c>
      <c r="F108" s="213" t="s">
        <v>2405</v>
      </c>
      <c r="G108" s="367">
        <v>100687</v>
      </c>
      <c r="H108" s="367">
        <v>100687</v>
      </c>
      <c r="I108" s="213" t="s">
        <v>780</v>
      </c>
      <c r="J108" s="369" t="s">
        <v>2097</v>
      </c>
      <c r="K108" s="213" t="s">
        <v>1199</v>
      </c>
      <c r="L108" s="257" t="s">
        <v>2098</v>
      </c>
    </row>
    <row r="109" spans="1:12" s="232" customFormat="1" ht="225">
      <c r="A109" s="269">
        <v>20</v>
      </c>
      <c r="B109" s="213" t="s">
        <v>2176</v>
      </c>
      <c r="C109" s="213" t="s">
        <v>1962</v>
      </c>
      <c r="D109" s="213" t="s">
        <v>1015</v>
      </c>
      <c r="E109" s="213" t="s">
        <v>1950</v>
      </c>
      <c r="F109" s="213" t="s">
        <v>2099</v>
      </c>
      <c r="G109" s="367">
        <v>19474</v>
      </c>
      <c r="H109" s="367">
        <v>19474</v>
      </c>
      <c r="I109" s="213" t="s">
        <v>780</v>
      </c>
      <c r="J109" s="369" t="s">
        <v>2085</v>
      </c>
      <c r="K109" s="213" t="s">
        <v>1199</v>
      </c>
      <c r="L109" s="257" t="s">
        <v>2086</v>
      </c>
    </row>
    <row r="110" spans="1:12" s="232" customFormat="1" ht="225">
      <c r="A110" s="269">
        <v>21</v>
      </c>
      <c r="B110" s="213" t="s">
        <v>2177</v>
      </c>
      <c r="C110" s="213" t="s">
        <v>2100</v>
      </c>
      <c r="D110" s="213" t="s">
        <v>1015</v>
      </c>
      <c r="E110" s="213" t="s">
        <v>1950</v>
      </c>
      <c r="F110" s="213" t="s">
        <v>2101</v>
      </c>
      <c r="G110" s="367">
        <v>8303</v>
      </c>
      <c r="H110" s="367">
        <v>8303</v>
      </c>
      <c r="I110" s="213" t="s">
        <v>780</v>
      </c>
      <c r="J110" s="369" t="s">
        <v>2102</v>
      </c>
      <c r="K110" s="213" t="s">
        <v>1199</v>
      </c>
      <c r="L110" s="257" t="s">
        <v>2086</v>
      </c>
    </row>
    <row r="111" spans="1:12" s="232" customFormat="1" ht="120">
      <c r="A111" s="269">
        <v>22</v>
      </c>
      <c r="B111" s="213" t="s">
        <v>2178</v>
      </c>
      <c r="C111" s="213" t="s">
        <v>2103</v>
      </c>
      <c r="D111" s="213" t="s">
        <v>2104</v>
      </c>
      <c r="E111" s="213" t="s">
        <v>2105</v>
      </c>
      <c r="F111" s="213" t="s">
        <v>2106</v>
      </c>
      <c r="G111" s="367">
        <v>10914</v>
      </c>
      <c r="H111" s="367">
        <v>10914</v>
      </c>
      <c r="I111" s="213" t="s">
        <v>780</v>
      </c>
      <c r="J111" s="369" t="s">
        <v>2107</v>
      </c>
      <c r="K111" s="213" t="s">
        <v>1199</v>
      </c>
      <c r="L111" s="257" t="s">
        <v>2108</v>
      </c>
    </row>
    <row r="112" spans="1:12" s="232" customFormat="1" ht="276.75" customHeight="1">
      <c r="A112" s="269">
        <v>23</v>
      </c>
      <c r="B112" s="213" t="s">
        <v>2179</v>
      </c>
      <c r="C112" s="213" t="s">
        <v>2109</v>
      </c>
      <c r="D112" s="213" t="s">
        <v>921</v>
      </c>
      <c r="E112" s="213" t="s">
        <v>2110</v>
      </c>
      <c r="F112" s="213" t="s">
        <v>2111</v>
      </c>
      <c r="G112" s="367">
        <v>21207</v>
      </c>
      <c r="H112" s="367">
        <v>21207</v>
      </c>
      <c r="I112" s="213" t="s">
        <v>780</v>
      </c>
      <c r="J112" s="369" t="s">
        <v>2112</v>
      </c>
      <c r="K112" s="213" t="s">
        <v>2113</v>
      </c>
      <c r="L112" s="257" t="s">
        <v>2114</v>
      </c>
    </row>
    <row r="113" spans="1:12" s="232" customFormat="1" ht="270">
      <c r="A113" s="269">
        <v>24</v>
      </c>
      <c r="B113" s="213" t="s">
        <v>2180</v>
      </c>
      <c r="C113" s="213" t="s">
        <v>2115</v>
      </c>
      <c r="D113" s="213" t="s">
        <v>2116</v>
      </c>
      <c r="E113" s="213" t="s">
        <v>2117</v>
      </c>
      <c r="F113" s="213" t="s">
        <v>2401</v>
      </c>
      <c r="G113" s="367">
        <v>90950</v>
      </c>
      <c r="H113" s="367">
        <v>90950</v>
      </c>
      <c r="I113" s="213" t="s">
        <v>780</v>
      </c>
      <c r="J113" s="369" t="s">
        <v>2118</v>
      </c>
      <c r="K113" s="213" t="s">
        <v>1199</v>
      </c>
      <c r="L113" s="257" t="s">
        <v>2119</v>
      </c>
    </row>
    <row r="114" spans="1:12" s="232" customFormat="1" ht="240">
      <c r="A114" s="269">
        <v>25</v>
      </c>
      <c r="B114" s="213" t="s">
        <v>2181</v>
      </c>
      <c r="C114" s="213" t="s">
        <v>2120</v>
      </c>
      <c r="D114" s="213" t="s">
        <v>2116</v>
      </c>
      <c r="E114" s="213" t="s">
        <v>2121</v>
      </c>
      <c r="F114" s="385" t="s">
        <v>2122</v>
      </c>
      <c r="G114" s="367">
        <v>34026</v>
      </c>
      <c r="H114" s="367">
        <v>34026</v>
      </c>
      <c r="I114" s="213" t="s">
        <v>780</v>
      </c>
      <c r="J114" s="369" t="s">
        <v>2123</v>
      </c>
      <c r="K114" s="213" t="s">
        <v>2124</v>
      </c>
      <c r="L114" s="257" t="s">
        <v>2125</v>
      </c>
    </row>
    <row r="115" spans="1:12" s="232" customFormat="1" ht="270">
      <c r="A115" s="269">
        <v>26</v>
      </c>
      <c r="B115" s="213" t="s">
        <v>2371</v>
      </c>
      <c r="C115" s="213" t="s">
        <v>2126</v>
      </c>
      <c r="D115" s="213" t="s">
        <v>921</v>
      </c>
      <c r="E115" s="213" t="s">
        <v>2127</v>
      </c>
      <c r="F115" s="385" t="s">
        <v>2409</v>
      </c>
      <c r="G115" s="367">
        <v>17184</v>
      </c>
      <c r="H115" s="367">
        <v>17184</v>
      </c>
      <c r="I115" s="213" t="s">
        <v>780</v>
      </c>
      <c r="J115" s="369" t="s">
        <v>2128</v>
      </c>
      <c r="K115" s="213" t="s">
        <v>2124</v>
      </c>
      <c r="L115" s="257" t="s">
        <v>2114</v>
      </c>
    </row>
    <row r="116" spans="1:12" ht="375">
      <c r="A116" s="375">
        <v>27</v>
      </c>
      <c r="B116" s="312" t="s">
        <v>2372</v>
      </c>
      <c r="C116" s="312" t="s">
        <v>2129</v>
      </c>
      <c r="D116" s="312" t="s">
        <v>921</v>
      </c>
      <c r="E116" s="312" t="s">
        <v>2130</v>
      </c>
      <c r="F116" s="385" t="s">
        <v>2410</v>
      </c>
      <c r="G116" s="373">
        <v>44233</v>
      </c>
      <c r="H116" s="373">
        <v>44233</v>
      </c>
      <c r="I116" s="312" t="s">
        <v>780</v>
      </c>
      <c r="J116" s="376" t="s">
        <v>2131</v>
      </c>
      <c r="K116" s="312" t="s">
        <v>2132</v>
      </c>
      <c r="L116" s="377" t="s">
        <v>2114</v>
      </c>
    </row>
    <row r="117" spans="1:12" s="232" customFormat="1" ht="290.25" customHeight="1">
      <c r="A117" s="392">
        <v>28</v>
      </c>
      <c r="B117" s="391" t="s">
        <v>2343</v>
      </c>
      <c r="C117" s="391" t="s">
        <v>2344</v>
      </c>
      <c r="D117" s="394" t="s">
        <v>2345</v>
      </c>
      <c r="E117" s="394" t="s">
        <v>2346</v>
      </c>
      <c r="F117" s="385" t="s">
        <v>2347</v>
      </c>
      <c r="G117" s="395">
        <v>15109</v>
      </c>
      <c r="H117" s="395">
        <v>15109</v>
      </c>
      <c r="I117" s="395" t="s">
        <v>780</v>
      </c>
      <c r="J117" s="393" t="s">
        <v>2348</v>
      </c>
      <c r="K117" s="392" t="s">
        <v>2075</v>
      </c>
      <c r="L117" s="392" t="s">
        <v>2349</v>
      </c>
    </row>
    <row r="118" spans="1:12" s="232" customFormat="1">
      <c r="A118" s="161"/>
      <c r="B118" s="465" t="s">
        <v>1651</v>
      </c>
      <c r="C118" s="466"/>
      <c r="D118" s="466"/>
      <c r="E118" s="466"/>
      <c r="F118" s="467"/>
      <c r="G118" s="374">
        <f>SUM(G90:G117)</f>
        <v>1045037</v>
      </c>
      <c r="H118" s="374">
        <f>SUM(H90:H117)</f>
        <v>1045037</v>
      </c>
      <c r="I118" s="374">
        <f t="shared" ref="I118" si="2">SUM(I90:I116)</f>
        <v>0</v>
      </c>
      <c r="J118" s="380"/>
      <c r="K118" s="213"/>
      <c r="L118" s="213"/>
    </row>
    <row r="119" spans="1:12" s="336" customFormat="1" ht="13.5" customHeight="1">
      <c r="B119" s="338"/>
      <c r="C119" s="337"/>
      <c r="D119" s="338"/>
      <c r="F119" s="378" t="s">
        <v>1651</v>
      </c>
      <c r="G119" s="379">
        <f>G88+G61+G49+G118</f>
        <v>5985962</v>
      </c>
      <c r="H119" s="379">
        <f>H88+H61+H49+H118</f>
        <v>5528273</v>
      </c>
      <c r="I119" s="379">
        <f>I88+I61+I49</f>
        <v>457689</v>
      </c>
      <c r="J119" s="339"/>
      <c r="L119" s="339"/>
    </row>
  </sheetData>
  <mergeCells count="112">
    <mergeCell ref="J63:J65"/>
    <mergeCell ref="B76:B78"/>
    <mergeCell ref="C76:C78"/>
    <mergeCell ref="D76:D78"/>
    <mergeCell ref="H76:H78"/>
    <mergeCell ref="I71:I72"/>
    <mergeCell ref="J71:J72"/>
    <mergeCell ref="B73:B75"/>
    <mergeCell ref="C73:C75"/>
    <mergeCell ref="D73:D75"/>
    <mergeCell ref="H73:H75"/>
    <mergeCell ref="B67:B68"/>
    <mergeCell ref="C67:C68"/>
    <mergeCell ref="D67:D68"/>
    <mergeCell ref="H67:H68"/>
    <mergeCell ref="B63:B65"/>
    <mergeCell ref="C63:C65"/>
    <mergeCell ref="D63:D65"/>
    <mergeCell ref="H63:H65"/>
    <mergeCell ref="I63:I65"/>
    <mergeCell ref="B69:B70"/>
    <mergeCell ref="B71:B72"/>
    <mergeCell ref="C71:C72"/>
    <mergeCell ref="D71:D72"/>
    <mergeCell ref="B1:L1"/>
    <mergeCell ref="B2:L2"/>
    <mergeCell ref="B3:L3"/>
    <mergeCell ref="B4:L4"/>
    <mergeCell ref="A7:L7"/>
    <mergeCell ref="A50:L50"/>
    <mergeCell ref="A62:L62"/>
    <mergeCell ref="A49:F49"/>
    <mergeCell ref="A61:F61"/>
    <mergeCell ref="J49:L49"/>
    <mergeCell ref="I76:I78"/>
    <mergeCell ref="J76:J78"/>
    <mergeCell ref="I67:I68"/>
    <mergeCell ref="J67:J68"/>
    <mergeCell ref="H84:H87"/>
    <mergeCell ref="I80:I81"/>
    <mergeCell ref="H82:H83"/>
    <mergeCell ref="I82:I83"/>
    <mergeCell ref="I84:I87"/>
    <mergeCell ref="I73:I75"/>
    <mergeCell ref="J73:J75"/>
    <mergeCell ref="H71:H72"/>
    <mergeCell ref="H69:H70"/>
    <mergeCell ref="I69:I70"/>
    <mergeCell ref="J69:J70"/>
    <mergeCell ref="J84:J87"/>
    <mergeCell ref="J80:J81"/>
    <mergeCell ref="J82:J83"/>
    <mergeCell ref="G63:G65"/>
    <mergeCell ref="G67:G68"/>
    <mergeCell ref="G69:G70"/>
    <mergeCell ref="G71:G72"/>
    <mergeCell ref="G73:G75"/>
    <mergeCell ref="G76:G78"/>
    <mergeCell ref="G80:G81"/>
    <mergeCell ref="G82:G83"/>
    <mergeCell ref="G84:G87"/>
    <mergeCell ref="F84:F87"/>
    <mergeCell ref="F82:F83"/>
    <mergeCell ref="F80:F81"/>
    <mergeCell ref="F76:F78"/>
    <mergeCell ref="F73:F75"/>
    <mergeCell ref="F69:F70"/>
    <mergeCell ref="F71:F72"/>
    <mergeCell ref="F67:F68"/>
    <mergeCell ref="F63:F65"/>
    <mergeCell ref="K84:K87"/>
    <mergeCell ref="L84:L87"/>
    <mergeCell ref="L63:L65"/>
    <mergeCell ref="L67:L68"/>
    <mergeCell ref="K76:K78"/>
    <mergeCell ref="K80:K81"/>
    <mergeCell ref="K82:K83"/>
    <mergeCell ref="K63:K65"/>
    <mergeCell ref="K67:K68"/>
    <mergeCell ref="K69:K70"/>
    <mergeCell ref="K71:K72"/>
    <mergeCell ref="L76:L78"/>
    <mergeCell ref="L80:L81"/>
    <mergeCell ref="L82:L83"/>
    <mergeCell ref="L69:L70"/>
    <mergeCell ref="L71:L72"/>
    <mergeCell ref="L73:L75"/>
    <mergeCell ref="K73:K75"/>
    <mergeCell ref="B118:F118"/>
    <mergeCell ref="A89:L89"/>
    <mergeCell ref="A88:F88"/>
    <mergeCell ref="A63:A65"/>
    <mergeCell ref="A67:A68"/>
    <mergeCell ref="A69:A70"/>
    <mergeCell ref="A71:A72"/>
    <mergeCell ref="A73:A75"/>
    <mergeCell ref="A76:A78"/>
    <mergeCell ref="A80:A81"/>
    <mergeCell ref="A82:A83"/>
    <mergeCell ref="A84:A87"/>
    <mergeCell ref="B84:B87"/>
    <mergeCell ref="C84:C87"/>
    <mergeCell ref="D84:D87"/>
    <mergeCell ref="B82:B83"/>
    <mergeCell ref="C82:C83"/>
    <mergeCell ref="D82:D83"/>
    <mergeCell ref="B80:B81"/>
    <mergeCell ref="C80:C81"/>
    <mergeCell ref="D80:D81"/>
    <mergeCell ref="C69:C70"/>
    <mergeCell ref="D69:D70"/>
    <mergeCell ref="H80:H81"/>
  </mergeCells>
  <hyperlinks>
    <hyperlink ref="B9" r:id="rId1"/>
    <hyperlink ref="B11" r:id="rId2"/>
    <hyperlink ref="B12" r:id="rId3"/>
    <hyperlink ref="B13" r:id="rId4"/>
    <hyperlink ref="B14" r:id="rId5"/>
    <hyperlink ref="B10" r:id="rId6"/>
    <hyperlink ref="B15" r:id="rId7"/>
    <hyperlink ref="B16" r:id="rId8"/>
    <hyperlink ref="B17" r:id="rId9"/>
    <hyperlink ref="B18" r:id="rId10"/>
    <hyperlink ref="B19" r:id="rId11"/>
    <hyperlink ref="B21" r:id="rId12"/>
    <hyperlink ref="B20" r:id="rId13"/>
    <hyperlink ref="B22" r:id="rId14"/>
    <hyperlink ref="B23" r:id="rId15"/>
    <hyperlink ref="B24" r:id="rId16"/>
    <hyperlink ref="B25" r:id="rId17"/>
    <hyperlink ref="B26" r:id="rId18"/>
    <hyperlink ref="B27" r:id="rId19"/>
    <hyperlink ref="B28" r:id="rId20"/>
    <hyperlink ref="B29" r:id="rId21"/>
    <hyperlink ref="B32" r:id="rId22"/>
    <hyperlink ref="B30" r:id="rId23"/>
    <hyperlink ref="B33" r:id="rId24"/>
    <hyperlink ref="B34" r:id="rId25"/>
    <hyperlink ref="B35" r:id="rId26"/>
    <hyperlink ref="B38" r:id="rId27"/>
    <hyperlink ref="B40" r:id="rId28"/>
    <hyperlink ref="B39" r:id="rId29"/>
    <hyperlink ref="B41" r:id="rId30"/>
    <hyperlink ref="B42" r:id="rId31"/>
    <hyperlink ref="B43" r:id="rId32"/>
    <hyperlink ref="B44" r:id="rId33"/>
    <hyperlink ref="B48" r:id="rId34"/>
    <hyperlink ref="B47" r:id="rId35"/>
    <hyperlink ref="B45" r:id="rId36"/>
    <hyperlink ref="B37" r:id="rId37"/>
    <hyperlink ref="L8" r:id="rId38"/>
    <hyperlink ref="L9" r:id="rId39"/>
    <hyperlink ref="L10" r:id="rId40"/>
    <hyperlink ref="L11" r:id="rId41"/>
    <hyperlink ref="L12" r:id="rId42"/>
    <hyperlink ref="L13" r:id="rId43"/>
    <hyperlink ref="L14" r:id="rId44"/>
    <hyperlink ref="L15" r:id="rId45"/>
    <hyperlink ref="L16" r:id="rId46"/>
    <hyperlink ref="L17" r:id="rId47"/>
    <hyperlink ref="L18" r:id="rId48"/>
    <hyperlink ref="L19" r:id="rId49"/>
    <hyperlink ref="L20" r:id="rId50"/>
    <hyperlink ref="L21" r:id="rId51"/>
    <hyperlink ref="L22" r:id="rId52"/>
    <hyperlink ref="L23" r:id="rId53"/>
    <hyperlink ref="L24" r:id="rId54"/>
    <hyperlink ref="L25" r:id="rId55"/>
    <hyperlink ref="L26" r:id="rId56"/>
    <hyperlink ref="L27" r:id="rId57"/>
    <hyperlink ref="L28" r:id="rId58"/>
    <hyperlink ref="L29" r:id="rId59"/>
    <hyperlink ref="L30" r:id="rId60"/>
    <hyperlink ref="L31" r:id="rId61"/>
    <hyperlink ref="L32" r:id="rId62"/>
    <hyperlink ref="L33" r:id="rId63"/>
    <hyperlink ref="L34" r:id="rId64"/>
    <hyperlink ref="L35" r:id="rId65"/>
    <hyperlink ref="L36" r:id="rId66"/>
    <hyperlink ref="L37" r:id="rId67"/>
    <hyperlink ref="L38" r:id="rId68"/>
    <hyperlink ref="L39" r:id="rId69"/>
    <hyperlink ref="L40" r:id="rId70"/>
    <hyperlink ref="L41" r:id="rId71"/>
    <hyperlink ref="L42" r:id="rId72"/>
    <hyperlink ref="L43" r:id="rId73"/>
    <hyperlink ref="L44" r:id="rId74"/>
    <hyperlink ref="L45" r:id="rId75"/>
    <hyperlink ref="L46" r:id="rId76"/>
    <hyperlink ref="L47" r:id="rId77"/>
    <hyperlink ref="L48" r:id="rId78"/>
    <hyperlink ref="B8" r:id="rId79"/>
  </hyperlinks>
  <pageMargins left="0.31496062992125984" right="0.31496062992125984" top="0.15748031496062992" bottom="0.35433070866141736" header="0.31496062992125984" footer="0.31496062992125984"/>
  <pageSetup paperSize="9" scale="70" orientation="landscape" r:id="rId8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90" zoomScaleNormal="55" zoomScaleSheetLayoutView="90" workbookViewId="0">
      <pane ySplit="1" topLeftCell="A2" activePane="bottomLeft" state="frozen"/>
      <selection pane="bottomLeft" activeCell="B29" sqref="B29"/>
    </sheetView>
  </sheetViews>
  <sheetFormatPr defaultRowHeight="15.75"/>
  <cols>
    <col min="1" max="1" width="4.25" style="166" customWidth="1"/>
    <col min="2" max="2" width="19.75" style="166" customWidth="1"/>
    <col min="3" max="3" width="26.875" style="166" customWidth="1"/>
    <col min="4" max="4" width="14.625" style="162" customWidth="1"/>
    <col min="5" max="5" width="17.25" style="162" customWidth="1"/>
    <col min="6" max="6" width="11.875" style="162" customWidth="1"/>
    <col min="7" max="8" width="11.5" style="162" customWidth="1"/>
    <col min="9" max="9" width="11.875" style="162" customWidth="1"/>
    <col min="10" max="10" width="38.375" style="326" customWidth="1"/>
    <col min="11" max="11" width="14.75" style="166" customWidth="1"/>
    <col min="12" max="12" width="19" style="166" customWidth="1"/>
    <col min="13" max="16384" width="9" style="162"/>
  </cols>
  <sheetData>
    <row r="1" spans="1:12" ht="18.75">
      <c r="B1" s="429" t="s">
        <v>446</v>
      </c>
      <c r="C1" s="429"/>
      <c r="D1" s="429"/>
      <c r="E1" s="429"/>
      <c r="F1" s="429"/>
      <c r="G1" s="429"/>
      <c r="H1" s="429"/>
      <c r="I1" s="429"/>
      <c r="J1" s="429"/>
      <c r="K1" s="429"/>
      <c r="L1" s="429"/>
    </row>
    <row r="2" spans="1:12" ht="18.75">
      <c r="B2" s="430" t="s">
        <v>460</v>
      </c>
      <c r="C2" s="430"/>
      <c r="D2" s="430"/>
      <c r="E2" s="430"/>
      <c r="F2" s="430"/>
      <c r="G2" s="430"/>
      <c r="H2" s="430"/>
      <c r="I2" s="430"/>
      <c r="J2" s="430"/>
      <c r="K2" s="430"/>
      <c r="L2" s="430"/>
    </row>
    <row r="3" spans="1:12" ht="18.75">
      <c r="B3" s="431" t="s">
        <v>461</v>
      </c>
      <c r="C3" s="431"/>
      <c r="D3" s="431"/>
      <c r="E3" s="431"/>
      <c r="F3" s="431"/>
      <c r="G3" s="431"/>
      <c r="H3" s="431"/>
      <c r="I3" s="431"/>
      <c r="J3" s="431"/>
      <c r="K3" s="431"/>
      <c r="L3" s="431"/>
    </row>
    <row r="4" spans="1:12" ht="18.75">
      <c r="B4" s="432" t="s">
        <v>462</v>
      </c>
      <c r="C4" s="432"/>
      <c r="D4" s="432"/>
      <c r="E4" s="432"/>
      <c r="F4" s="432"/>
      <c r="G4" s="432"/>
      <c r="H4" s="432"/>
      <c r="I4" s="432"/>
      <c r="J4" s="432"/>
      <c r="K4" s="432"/>
      <c r="L4" s="432"/>
    </row>
    <row r="5" spans="1:12" ht="16.5" thickBot="1"/>
    <row r="6" spans="1:12" ht="86.25" thickBot="1">
      <c r="A6" s="78" t="s">
        <v>1144</v>
      </c>
      <c r="B6" s="203" t="s">
        <v>52</v>
      </c>
      <c r="C6" s="203" t="s">
        <v>11</v>
      </c>
      <c r="D6" s="164" t="s">
        <v>29</v>
      </c>
      <c r="E6" s="164" t="s">
        <v>30</v>
      </c>
      <c r="F6" s="164" t="s">
        <v>28</v>
      </c>
      <c r="G6" s="164" t="s">
        <v>12</v>
      </c>
      <c r="H6" s="164" t="s">
        <v>31</v>
      </c>
      <c r="I6" s="164" t="s">
        <v>2331</v>
      </c>
      <c r="J6" s="327" t="s">
        <v>13</v>
      </c>
      <c r="K6" s="203" t="s">
        <v>19</v>
      </c>
      <c r="L6" s="204" t="s">
        <v>14</v>
      </c>
    </row>
    <row r="7" spans="1:12" ht="15.75" customHeight="1">
      <c r="A7" s="459" t="s">
        <v>1159</v>
      </c>
      <c r="B7" s="460"/>
      <c r="C7" s="460"/>
      <c r="D7" s="460"/>
      <c r="E7" s="460"/>
      <c r="F7" s="460"/>
      <c r="G7" s="460"/>
      <c r="H7" s="460"/>
      <c r="I7" s="460"/>
      <c r="J7" s="460"/>
      <c r="K7" s="460"/>
      <c r="L7" s="263"/>
    </row>
    <row r="8" spans="1:12" ht="405">
      <c r="A8" s="122" t="s">
        <v>1145</v>
      </c>
      <c r="B8" s="121" t="s">
        <v>2275</v>
      </c>
      <c r="C8" s="115" t="s">
        <v>1158</v>
      </c>
      <c r="D8" s="115" t="s">
        <v>1141</v>
      </c>
      <c r="E8" s="115" t="s">
        <v>1163</v>
      </c>
      <c r="F8" s="115" t="s">
        <v>2257</v>
      </c>
      <c r="G8" s="116">
        <v>2297702</v>
      </c>
      <c r="H8" s="116">
        <v>1982279</v>
      </c>
      <c r="I8" s="116">
        <v>315423</v>
      </c>
      <c r="J8" s="328" t="s">
        <v>1918</v>
      </c>
      <c r="K8" s="115" t="s">
        <v>1142</v>
      </c>
      <c r="L8" s="115" t="s">
        <v>1143</v>
      </c>
    </row>
    <row r="9" spans="1:12">
      <c r="A9" s="459" t="s">
        <v>1162</v>
      </c>
      <c r="B9" s="460"/>
      <c r="C9" s="460"/>
      <c r="D9" s="460"/>
      <c r="E9" s="460"/>
      <c r="F9" s="460"/>
      <c r="G9" s="460"/>
      <c r="H9" s="460"/>
      <c r="I9" s="460"/>
      <c r="J9" s="460"/>
      <c r="K9" s="460"/>
      <c r="L9" s="263"/>
    </row>
    <row r="10" spans="1:12" ht="195.75" customHeight="1">
      <c r="A10" s="120" t="s">
        <v>1145</v>
      </c>
      <c r="B10" s="115" t="s">
        <v>2276</v>
      </c>
      <c r="C10" s="118" t="s">
        <v>1148</v>
      </c>
      <c r="D10" s="115" t="s">
        <v>1155</v>
      </c>
      <c r="E10" s="115" t="s">
        <v>1134</v>
      </c>
      <c r="F10" s="121" t="s">
        <v>2258</v>
      </c>
      <c r="G10" s="116">
        <v>1462860</v>
      </c>
      <c r="H10" s="116">
        <v>658287</v>
      </c>
      <c r="I10" s="116">
        <v>804573</v>
      </c>
      <c r="J10" s="265" t="s">
        <v>1149</v>
      </c>
      <c r="K10" s="115" t="s">
        <v>1135</v>
      </c>
      <c r="L10" s="115" t="s">
        <v>1136</v>
      </c>
    </row>
    <row r="11" spans="1:12" ht="105">
      <c r="A11" s="117" t="s">
        <v>1146</v>
      </c>
      <c r="B11" s="109" t="s">
        <v>2277</v>
      </c>
      <c r="C11" s="264" t="s">
        <v>1150</v>
      </c>
      <c r="D11" s="109" t="s">
        <v>1156</v>
      </c>
      <c r="E11" s="112" t="s">
        <v>1151</v>
      </c>
      <c r="F11" s="110" t="s">
        <v>1560</v>
      </c>
      <c r="G11" s="111">
        <v>750000</v>
      </c>
      <c r="H11" s="111">
        <v>337500</v>
      </c>
      <c r="I11" s="113">
        <v>412500</v>
      </c>
      <c r="J11" s="329" t="s">
        <v>1152</v>
      </c>
      <c r="K11" s="109" t="s">
        <v>1137</v>
      </c>
      <c r="L11" s="109" t="s">
        <v>1138</v>
      </c>
    </row>
    <row r="12" spans="1:12" ht="150">
      <c r="A12" s="117" t="s">
        <v>1147</v>
      </c>
      <c r="B12" s="109" t="s">
        <v>2278</v>
      </c>
      <c r="C12" s="118" t="s">
        <v>1153</v>
      </c>
      <c r="D12" s="109" t="s">
        <v>1157</v>
      </c>
      <c r="E12" s="114" t="s">
        <v>1151</v>
      </c>
      <c r="F12" s="109" t="s">
        <v>1561</v>
      </c>
      <c r="G12" s="111">
        <v>1538708</v>
      </c>
      <c r="H12" s="111">
        <v>500000</v>
      </c>
      <c r="I12" s="111">
        <v>1038708</v>
      </c>
      <c r="J12" s="330" t="s">
        <v>1154</v>
      </c>
      <c r="K12" s="109" t="s">
        <v>1139</v>
      </c>
      <c r="L12" s="109" t="s">
        <v>1140</v>
      </c>
    </row>
    <row r="13" spans="1:12">
      <c r="A13" s="459" t="s">
        <v>1160</v>
      </c>
      <c r="B13" s="460"/>
      <c r="C13" s="460"/>
      <c r="D13" s="460"/>
      <c r="E13" s="460"/>
      <c r="F13" s="460"/>
      <c r="G13" s="460"/>
      <c r="H13" s="460"/>
      <c r="I13" s="460"/>
      <c r="J13" s="460"/>
      <c r="K13" s="460"/>
      <c r="L13" s="461"/>
    </row>
    <row r="14" spans="1:12" ht="275.25" customHeight="1">
      <c r="A14" s="117" t="s">
        <v>1145</v>
      </c>
      <c r="B14" s="168" t="s">
        <v>1584</v>
      </c>
      <c r="C14" s="169" t="s">
        <v>1562</v>
      </c>
      <c r="D14" s="170" t="s">
        <v>1563</v>
      </c>
      <c r="E14" s="170" t="s">
        <v>36</v>
      </c>
      <c r="F14" s="381" t="s">
        <v>2262</v>
      </c>
      <c r="G14" s="171">
        <v>168140</v>
      </c>
      <c r="H14" s="171">
        <v>137300</v>
      </c>
      <c r="I14" s="171">
        <v>181807</v>
      </c>
      <c r="J14" s="331" t="s">
        <v>1564</v>
      </c>
      <c r="K14" s="169" t="s">
        <v>1565</v>
      </c>
      <c r="L14" s="169" t="s">
        <v>1566</v>
      </c>
    </row>
    <row r="15" spans="1:12" ht="108.75" customHeight="1">
      <c r="A15" s="117" t="s">
        <v>1146</v>
      </c>
      <c r="B15" s="168" t="s">
        <v>2279</v>
      </c>
      <c r="C15" s="169" t="s">
        <v>1567</v>
      </c>
      <c r="D15" s="169" t="s">
        <v>1568</v>
      </c>
      <c r="E15" s="169" t="s">
        <v>36</v>
      </c>
      <c r="F15" s="381" t="s">
        <v>2261</v>
      </c>
      <c r="G15" s="172">
        <v>111065.3</v>
      </c>
      <c r="H15" s="172">
        <v>93953.8</v>
      </c>
      <c r="I15" s="172">
        <v>30212.62</v>
      </c>
      <c r="J15" s="331" t="s">
        <v>1569</v>
      </c>
      <c r="K15" s="169" t="s">
        <v>1570</v>
      </c>
      <c r="L15" s="169" t="s">
        <v>1571</v>
      </c>
    </row>
    <row r="16" spans="1:12" ht="120">
      <c r="A16" s="117" t="s">
        <v>1147</v>
      </c>
      <c r="B16" s="168" t="s">
        <v>2280</v>
      </c>
      <c r="C16" s="173" t="s">
        <v>1572</v>
      </c>
      <c r="D16" s="169" t="s">
        <v>1573</v>
      </c>
      <c r="E16" s="169" t="s">
        <v>36</v>
      </c>
      <c r="F16" s="381" t="s">
        <v>2260</v>
      </c>
      <c r="G16" s="172">
        <v>121608</v>
      </c>
      <c r="H16" s="172">
        <v>102408</v>
      </c>
      <c r="I16" s="172">
        <v>61902</v>
      </c>
      <c r="J16" s="331" t="s">
        <v>1574</v>
      </c>
      <c r="K16" s="169" t="s">
        <v>1575</v>
      </c>
      <c r="L16" s="169" t="s">
        <v>1576</v>
      </c>
    </row>
    <row r="17" spans="1:12" ht="195">
      <c r="A17" s="117" t="s">
        <v>1577</v>
      </c>
      <c r="B17" s="168" t="s">
        <v>2281</v>
      </c>
      <c r="C17" s="169" t="s">
        <v>1578</v>
      </c>
      <c r="D17" s="169" t="s">
        <v>1579</v>
      </c>
      <c r="E17" s="169" t="s">
        <v>36</v>
      </c>
      <c r="F17" s="381" t="s">
        <v>2259</v>
      </c>
      <c r="G17" s="172">
        <v>107731.31</v>
      </c>
      <c r="H17" s="172">
        <v>91306.65</v>
      </c>
      <c r="I17" s="172">
        <v>20191.05</v>
      </c>
      <c r="J17" s="331" t="s">
        <v>1580</v>
      </c>
      <c r="K17" s="174" t="s">
        <v>1581</v>
      </c>
      <c r="L17" s="169" t="s">
        <v>1582</v>
      </c>
    </row>
    <row r="18" spans="1:12">
      <c r="A18" s="459" t="s">
        <v>1583</v>
      </c>
      <c r="B18" s="460"/>
      <c r="C18" s="460"/>
      <c r="D18" s="460"/>
      <c r="E18" s="460"/>
      <c r="F18" s="460"/>
      <c r="G18" s="460"/>
      <c r="H18" s="460"/>
      <c r="I18" s="460"/>
      <c r="J18" s="460"/>
      <c r="K18" s="460"/>
      <c r="L18" s="461"/>
    </row>
    <row r="19" spans="1:12" ht="225">
      <c r="A19" s="188">
        <v>1</v>
      </c>
      <c r="B19" s="189" t="s">
        <v>2282</v>
      </c>
      <c r="C19" s="189" t="s">
        <v>1751</v>
      </c>
      <c r="D19" s="190" t="s">
        <v>1752</v>
      </c>
      <c r="E19" s="190" t="s">
        <v>36</v>
      </c>
      <c r="F19" s="386" t="s">
        <v>2263</v>
      </c>
      <c r="G19" s="191">
        <v>166543</v>
      </c>
      <c r="H19" s="191">
        <v>138346.4</v>
      </c>
      <c r="I19" s="191">
        <v>54884.03</v>
      </c>
      <c r="J19" s="332" t="s">
        <v>1919</v>
      </c>
      <c r="K19" s="192" t="s">
        <v>1753</v>
      </c>
      <c r="L19" s="192" t="s">
        <v>1754</v>
      </c>
    </row>
    <row r="20" spans="1:12" ht="223.5" customHeight="1">
      <c r="A20" s="188">
        <v>2</v>
      </c>
      <c r="B20" s="194" t="s">
        <v>2283</v>
      </c>
      <c r="C20" s="189" t="s">
        <v>1755</v>
      </c>
      <c r="D20" s="189" t="s">
        <v>1756</v>
      </c>
      <c r="E20" s="189" t="s">
        <v>1776</v>
      </c>
      <c r="F20" s="386" t="s">
        <v>2264</v>
      </c>
      <c r="G20" s="191">
        <v>168000</v>
      </c>
      <c r="H20" s="191">
        <v>139521.60000000001</v>
      </c>
      <c r="I20" s="191">
        <v>48678.400000000001</v>
      </c>
      <c r="J20" s="332" t="s">
        <v>1920</v>
      </c>
      <c r="K20" s="192" t="s">
        <v>1757</v>
      </c>
      <c r="L20" s="192" t="s">
        <v>1758</v>
      </c>
    </row>
    <row r="21" spans="1:12" ht="339" customHeight="1">
      <c r="A21" s="190">
        <v>3</v>
      </c>
      <c r="B21" s="194" t="s">
        <v>2284</v>
      </c>
      <c r="C21" s="189" t="s">
        <v>1759</v>
      </c>
      <c r="D21" s="190" t="s">
        <v>1760</v>
      </c>
      <c r="E21" s="190" t="s">
        <v>36</v>
      </c>
      <c r="F21" s="386" t="s">
        <v>2265</v>
      </c>
      <c r="G21" s="191">
        <v>168574</v>
      </c>
      <c r="H21" s="191">
        <v>139554</v>
      </c>
      <c r="I21" s="191">
        <v>37020</v>
      </c>
      <c r="J21" s="333" t="s">
        <v>1921</v>
      </c>
      <c r="K21" s="192" t="s">
        <v>1761</v>
      </c>
      <c r="L21" s="192" t="s">
        <v>1762</v>
      </c>
    </row>
    <row r="22" spans="1:12" ht="225">
      <c r="A22" s="188">
        <v>4</v>
      </c>
      <c r="B22" s="194" t="s">
        <v>2285</v>
      </c>
      <c r="C22" s="195" t="s">
        <v>1763</v>
      </c>
      <c r="D22" s="189" t="s">
        <v>1764</v>
      </c>
      <c r="E22" s="190" t="s">
        <v>36</v>
      </c>
      <c r="F22" s="386" t="s">
        <v>2266</v>
      </c>
      <c r="G22" s="191">
        <v>97438</v>
      </c>
      <c r="H22" s="191">
        <v>82806.23</v>
      </c>
      <c r="I22" s="191">
        <v>29716.07</v>
      </c>
      <c r="J22" s="334" t="s">
        <v>1922</v>
      </c>
      <c r="K22" s="192" t="s">
        <v>1142</v>
      </c>
      <c r="L22" s="192" t="s">
        <v>1765</v>
      </c>
    </row>
    <row r="23" spans="1:12" ht="233.25" customHeight="1">
      <c r="A23" s="188">
        <v>5</v>
      </c>
      <c r="B23" s="194" t="s">
        <v>2286</v>
      </c>
      <c r="C23" s="196" t="s">
        <v>1766</v>
      </c>
      <c r="D23" s="189" t="s">
        <v>1767</v>
      </c>
      <c r="E23" s="190" t="s">
        <v>36</v>
      </c>
      <c r="F23" s="386" t="s">
        <v>2267</v>
      </c>
      <c r="G23" s="191">
        <v>167940</v>
      </c>
      <c r="H23" s="191">
        <v>139440</v>
      </c>
      <c r="I23" s="191">
        <v>55500</v>
      </c>
      <c r="J23" s="193" t="s">
        <v>1923</v>
      </c>
      <c r="K23" s="189" t="s">
        <v>1768</v>
      </c>
      <c r="L23" s="189" t="s">
        <v>1769</v>
      </c>
    </row>
    <row r="24" spans="1:12" ht="207.75" customHeight="1">
      <c r="A24" s="404">
        <v>6</v>
      </c>
      <c r="B24" s="410" t="s">
        <v>2417</v>
      </c>
      <c r="C24" s="406" t="s">
        <v>1770</v>
      </c>
      <c r="D24" s="405" t="s">
        <v>1771</v>
      </c>
      <c r="E24" s="407" t="s">
        <v>1695</v>
      </c>
      <c r="F24" s="405" t="s">
        <v>2268</v>
      </c>
      <c r="G24" s="407" t="s">
        <v>1772</v>
      </c>
      <c r="H24" s="408">
        <v>127746.4</v>
      </c>
      <c r="I24" s="408">
        <v>25627.599999999999</v>
      </c>
      <c r="J24" s="409" t="s">
        <v>1773</v>
      </c>
      <c r="K24" s="405" t="s">
        <v>1774</v>
      </c>
      <c r="L24" s="405" t="s">
        <v>1775</v>
      </c>
    </row>
    <row r="25" spans="1:12">
      <c r="A25" s="459" t="s">
        <v>2028</v>
      </c>
      <c r="B25" s="460"/>
      <c r="C25" s="460"/>
      <c r="D25" s="460"/>
      <c r="E25" s="460"/>
      <c r="F25" s="460"/>
      <c r="G25" s="460"/>
      <c r="H25" s="460"/>
      <c r="I25" s="460"/>
      <c r="J25" s="460"/>
      <c r="K25" s="460"/>
      <c r="L25" s="461"/>
    </row>
    <row r="26" spans="1:12" ht="75">
      <c r="A26" s="354">
        <v>1</v>
      </c>
      <c r="B26" s="354" t="s">
        <v>2287</v>
      </c>
      <c r="C26" s="354" t="s">
        <v>1964</v>
      </c>
      <c r="D26" s="7" t="s">
        <v>1965</v>
      </c>
      <c r="E26" s="7" t="s">
        <v>36</v>
      </c>
      <c r="F26" s="360" t="s">
        <v>2269</v>
      </c>
      <c r="G26" s="361">
        <v>1116515</v>
      </c>
      <c r="H26" s="362">
        <v>499995</v>
      </c>
      <c r="I26" s="363">
        <f t="shared" ref="I26:I37" si="0">G26-H26</f>
        <v>616520</v>
      </c>
      <c r="J26" s="354" t="s">
        <v>1966</v>
      </c>
      <c r="K26" s="354" t="s">
        <v>1967</v>
      </c>
      <c r="L26" s="354" t="s">
        <v>1968</v>
      </c>
    </row>
    <row r="27" spans="1:12" ht="150">
      <c r="A27" s="354">
        <v>2</v>
      </c>
      <c r="B27" s="381" t="s">
        <v>2288</v>
      </c>
      <c r="C27" s="354" t="s">
        <v>1969</v>
      </c>
      <c r="D27" s="381" t="s">
        <v>1970</v>
      </c>
      <c r="E27" s="7" t="s">
        <v>1971</v>
      </c>
      <c r="F27" s="360" t="s">
        <v>2270</v>
      </c>
      <c r="G27" s="364">
        <v>1304919.8600000001</v>
      </c>
      <c r="H27" s="362">
        <v>565671.56999999995</v>
      </c>
      <c r="I27" s="363">
        <f t="shared" si="0"/>
        <v>739248.29000000015</v>
      </c>
      <c r="J27" s="354" t="s">
        <v>1972</v>
      </c>
      <c r="K27" s="354" t="s">
        <v>1973</v>
      </c>
      <c r="L27" s="354" t="s">
        <v>1974</v>
      </c>
    </row>
    <row r="28" spans="1:12" ht="165">
      <c r="A28" s="354">
        <v>3</v>
      </c>
      <c r="B28" s="381" t="s">
        <v>2289</v>
      </c>
      <c r="C28" s="354" t="s">
        <v>1975</v>
      </c>
      <c r="D28" s="381" t="s">
        <v>1976</v>
      </c>
      <c r="E28" s="7" t="s">
        <v>1977</v>
      </c>
      <c r="F28" s="360" t="s">
        <v>2271</v>
      </c>
      <c r="G28" s="363">
        <v>827735.37</v>
      </c>
      <c r="H28" s="363">
        <v>372480.9</v>
      </c>
      <c r="I28" s="363">
        <f t="shared" si="0"/>
        <v>455254.47</v>
      </c>
      <c r="J28" s="354" t="s">
        <v>2026</v>
      </c>
      <c r="K28" s="354" t="s">
        <v>1978</v>
      </c>
      <c r="L28" s="354" t="s">
        <v>1979</v>
      </c>
    </row>
    <row r="29" spans="1:12" ht="75">
      <c r="A29" s="403">
        <v>4</v>
      </c>
      <c r="B29" s="413" t="s">
        <v>2417</v>
      </c>
      <c r="C29" s="403" t="s">
        <v>1980</v>
      </c>
      <c r="D29" s="403" t="s">
        <v>1981</v>
      </c>
      <c r="E29" s="411" t="s">
        <v>36</v>
      </c>
      <c r="F29" s="411" t="s">
        <v>2272</v>
      </c>
      <c r="G29" s="412">
        <v>810000</v>
      </c>
      <c r="H29" s="412">
        <v>364500</v>
      </c>
      <c r="I29" s="412">
        <f t="shared" si="0"/>
        <v>445500</v>
      </c>
      <c r="J29" s="403" t="s">
        <v>1982</v>
      </c>
      <c r="K29" s="403" t="s">
        <v>1983</v>
      </c>
      <c r="L29" s="403" t="s">
        <v>1984</v>
      </c>
    </row>
    <row r="30" spans="1:12" ht="64.5" customHeight="1">
      <c r="A30" s="354">
        <v>5</v>
      </c>
      <c r="B30" s="381" t="s">
        <v>2290</v>
      </c>
      <c r="C30" s="354" t="s">
        <v>1985</v>
      </c>
      <c r="D30" s="381" t="s">
        <v>1986</v>
      </c>
      <c r="E30" s="7" t="s">
        <v>36</v>
      </c>
      <c r="F30" s="360" t="s">
        <v>2273</v>
      </c>
      <c r="G30" s="363">
        <v>1935000</v>
      </c>
      <c r="H30" s="363">
        <v>677250</v>
      </c>
      <c r="I30" s="363">
        <f t="shared" si="0"/>
        <v>1257750</v>
      </c>
      <c r="J30" s="354" t="s">
        <v>2025</v>
      </c>
      <c r="K30" s="354" t="s">
        <v>1987</v>
      </c>
      <c r="L30" s="354" t="s">
        <v>1988</v>
      </c>
    </row>
    <row r="31" spans="1:12" ht="105">
      <c r="A31" s="354">
        <v>6</v>
      </c>
      <c r="B31" s="381" t="s">
        <v>2291</v>
      </c>
      <c r="C31" s="354" t="s">
        <v>1989</v>
      </c>
      <c r="D31" s="7" t="s">
        <v>1990</v>
      </c>
      <c r="E31" s="7" t="s">
        <v>36</v>
      </c>
      <c r="F31" s="360" t="s">
        <v>2274</v>
      </c>
      <c r="G31" s="363">
        <v>1701723.44</v>
      </c>
      <c r="H31" s="363">
        <v>501750</v>
      </c>
      <c r="I31" s="363">
        <f t="shared" si="0"/>
        <v>1199973.44</v>
      </c>
      <c r="J31" s="354" t="s">
        <v>1991</v>
      </c>
      <c r="K31" s="354" t="s">
        <v>1992</v>
      </c>
      <c r="L31" s="354" t="s">
        <v>1993</v>
      </c>
    </row>
    <row r="32" spans="1:12" ht="60">
      <c r="A32" s="354">
        <v>7</v>
      </c>
      <c r="B32" s="381" t="s">
        <v>2292</v>
      </c>
      <c r="C32" s="354" t="s">
        <v>1994</v>
      </c>
      <c r="D32" s="381" t="s">
        <v>1995</v>
      </c>
      <c r="E32" s="7" t="s">
        <v>36</v>
      </c>
      <c r="F32" s="360" t="s">
        <v>1996</v>
      </c>
      <c r="G32" s="363">
        <v>1200000</v>
      </c>
      <c r="H32" s="363">
        <v>420000</v>
      </c>
      <c r="I32" s="363">
        <f t="shared" si="0"/>
        <v>780000</v>
      </c>
      <c r="J32" s="354" t="s">
        <v>1997</v>
      </c>
      <c r="K32" s="7" t="s">
        <v>1998</v>
      </c>
      <c r="L32" s="7" t="s">
        <v>1999</v>
      </c>
    </row>
    <row r="33" spans="1:12" ht="105">
      <c r="A33" s="354">
        <v>8</v>
      </c>
      <c r="B33" s="381" t="s">
        <v>2293</v>
      </c>
      <c r="C33" s="354" t="s">
        <v>2000</v>
      </c>
      <c r="D33" s="381" t="s">
        <v>2001</v>
      </c>
      <c r="E33" s="7" t="s">
        <v>36</v>
      </c>
      <c r="F33" s="360" t="s">
        <v>2294</v>
      </c>
      <c r="G33" s="363">
        <v>378999.5</v>
      </c>
      <c r="H33" s="363">
        <v>179540.77</v>
      </c>
      <c r="I33" s="363">
        <f t="shared" si="0"/>
        <v>199458.73</v>
      </c>
      <c r="J33" s="354" t="s">
        <v>2002</v>
      </c>
      <c r="K33" s="7" t="s">
        <v>2003</v>
      </c>
      <c r="L33" s="7" t="s">
        <v>2004</v>
      </c>
    </row>
    <row r="34" spans="1:12" ht="105">
      <c r="A34" s="354">
        <v>9</v>
      </c>
      <c r="B34" s="381" t="s">
        <v>2295</v>
      </c>
      <c r="C34" s="354" t="s">
        <v>2005</v>
      </c>
      <c r="D34" s="381" t="s">
        <v>2006</v>
      </c>
      <c r="E34" s="7" t="s">
        <v>36</v>
      </c>
      <c r="F34" s="360" t="s">
        <v>2296</v>
      </c>
      <c r="G34" s="363">
        <v>624800</v>
      </c>
      <c r="H34" s="363">
        <v>218680</v>
      </c>
      <c r="I34" s="363">
        <f t="shared" si="0"/>
        <v>406120</v>
      </c>
      <c r="J34" s="354" t="s">
        <v>2007</v>
      </c>
      <c r="K34" s="354" t="s">
        <v>2008</v>
      </c>
      <c r="L34" s="354" t="s">
        <v>2009</v>
      </c>
    </row>
    <row r="35" spans="1:12" s="232" customFormat="1" ht="120">
      <c r="A35" s="354">
        <v>10</v>
      </c>
      <c r="B35" s="381" t="s">
        <v>2297</v>
      </c>
      <c r="C35" s="354" t="s">
        <v>2010</v>
      </c>
      <c r="D35" s="381" t="s">
        <v>2011</v>
      </c>
      <c r="E35" s="7" t="s">
        <v>36</v>
      </c>
      <c r="F35" s="360" t="s">
        <v>2298</v>
      </c>
      <c r="G35" s="364">
        <v>845000</v>
      </c>
      <c r="H35" s="362">
        <v>380250</v>
      </c>
      <c r="I35" s="363">
        <f t="shared" si="0"/>
        <v>464750</v>
      </c>
      <c r="J35" s="354" t="s">
        <v>2012</v>
      </c>
      <c r="K35" s="7" t="s">
        <v>2013</v>
      </c>
      <c r="L35" s="7" t="s">
        <v>2014</v>
      </c>
    </row>
    <row r="36" spans="1:12" s="232" customFormat="1" ht="120">
      <c r="A36" s="354">
        <v>11</v>
      </c>
      <c r="B36" s="381" t="s">
        <v>2299</v>
      </c>
      <c r="C36" s="354" t="s">
        <v>2015</v>
      </c>
      <c r="D36" s="381" t="s">
        <v>2016</v>
      </c>
      <c r="E36" s="7" t="s">
        <v>36</v>
      </c>
      <c r="F36" s="360" t="s">
        <v>2300</v>
      </c>
      <c r="G36" s="364">
        <v>482010</v>
      </c>
      <c r="H36" s="362">
        <v>192804</v>
      </c>
      <c r="I36" s="363">
        <f t="shared" si="0"/>
        <v>289206</v>
      </c>
      <c r="J36" s="354" t="s">
        <v>2017</v>
      </c>
      <c r="K36" s="354" t="s">
        <v>2018</v>
      </c>
      <c r="L36" s="354" t="s">
        <v>2019</v>
      </c>
    </row>
    <row r="37" spans="1:12" ht="75">
      <c r="A37" s="354">
        <v>12</v>
      </c>
      <c r="B37" s="381" t="s">
        <v>2301</v>
      </c>
      <c r="C37" s="354" t="s">
        <v>2020</v>
      </c>
      <c r="D37" s="381" t="s">
        <v>2021</v>
      </c>
      <c r="E37" s="7" t="s">
        <v>36</v>
      </c>
      <c r="F37" s="360" t="s">
        <v>2302</v>
      </c>
      <c r="G37" s="363">
        <v>410650</v>
      </c>
      <c r="H37" s="363">
        <v>184792.5</v>
      </c>
      <c r="I37" s="363">
        <f t="shared" si="0"/>
        <v>225857.5</v>
      </c>
      <c r="J37" s="354" t="s">
        <v>2022</v>
      </c>
      <c r="K37" s="7" t="s">
        <v>2023</v>
      </c>
      <c r="L37" s="7" t="s">
        <v>2024</v>
      </c>
    </row>
    <row r="38" spans="1:12" s="232" customFormat="1">
      <c r="A38" s="459" t="s">
        <v>2027</v>
      </c>
      <c r="B38" s="507"/>
      <c r="C38" s="507"/>
      <c r="D38" s="507"/>
      <c r="E38" s="507"/>
      <c r="F38" s="507"/>
      <c r="G38" s="507"/>
      <c r="H38" s="507"/>
      <c r="I38" s="507"/>
      <c r="J38" s="507"/>
      <c r="K38" s="507"/>
      <c r="L38" s="508"/>
    </row>
    <row r="39" spans="1:12" s="232" customFormat="1" ht="120">
      <c r="A39" s="382">
        <v>1</v>
      </c>
      <c r="B39" s="147" t="s">
        <v>2304</v>
      </c>
      <c r="C39" s="385" t="s">
        <v>2182</v>
      </c>
      <c r="D39" s="383" t="s">
        <v>2183</v>
      </c>
      <c r="E39" s="384" t="s">
        <v>36</v>
      </c>
      <c r="F39" s="121" t="s">
        <v>2305</v>
      </c>
      <c r="G39" s="387">
        <v>152338</v>
      </c>
      <c r="H39" s="388">
        <v>124858</v>
      </c>
      <c r="I39" s="387">
        <v>67971</v>
      </c>
      <c r="J39" s="389" t="s">
        <v>2184</v>
      </c>
      <c r="K39" s="385" t="s">
        <v>2185</v>
      </c>
      <c r="L39" s="385" t="s">
        <v>2186</v>
      </c>
    </row>
    <row r="40" spans="1:12" ht="90">
      <c r="A40" s="382">
        <v>2</v>
      </c>
      <c r="B40" s="383" t="s">
        <v>2303</v>
      </c>
      <c r="C40" s="385" t="s">
        <v>2187</v>
      </c>
      <c r="D40" s="383" t="s">
        <v>2188</v>
      </c>
      <c r="E40" s="384" t="s">
        <v>36</v>
      </c>
      <c r="F40" s="121" t="s">
        <v>2306</v>
      </c>
      <c r="G40" s="387">
        <v>48645.58</v>
      </c>
      <c r="H40" s="388">
        <v>41348.74</v>
      </c>
      <c r="I40" s="387">
        <v>12710.87</v>
      </c>
      <c r="J40" s="389" t="s">
        <v>2189</v>
      </c>
      <c r="K40" s="385" t="s">
        <v>2190</v>
      </c>
      <c r="L40" s="385" t="s">
        <v>2191</v>
      </c>
    </row>
    <row r="41" spans="1:12" ht="135">
      <c r="A41" s="382">
        <v>3</v>
      </c>
      <c r="B41" s="383" t="s">
        <v>2308</v>
      </c>
      <c r="C41" s="385" t="s">
        <v>2192</v>
      </c>
      <c r="D41" s="383" t="s">
        <v>2193</v>
      </c>
      <c r="E41" s="384" t="s">
        <v>36</v>
      </c>
      <c r="F41" s="121" t="s">
        <v>2307</v>
      </c>
      <c r="G41" s="387" t="s">
        <v>2194</v>
      </c>
      <c r="H41" s="388">
        <v>64178.66</v>
      </c>
      <c r="I41" s="387">
        <v>28478.95</v>
      </c>
      <c r="J41" s="389" t="s">
        <v>2195</v>
      </c>
      <c r="K41" s="385" t="s">
        <v>2196</v>
      </c>
      <c r="L41" s="385" t="s">
        <v>2197</v>
      </c>
    </row>
    <row r="42" spans="1:12" ht="180">
      <c r="A42" s="382">
        <v>4</v>
      </c>
      <c r="B42" s="383" t="s">
        <v>2310</v>
      </c>
      <c r="C42" s="385" t="s">
        <v>2198</v>
      </c>
      <c r="D42" s="383" t="s">
        <v>2199</v>
      </c>
      <c r="E42" s="384" t="s">
        <v>36</v>
      </c>
      <c r="F42" s="121" t="s">
        <v>2309</v>
      </c>
      <c r="G42" s="387">
        <v>80580</v>
      </c>
      <c r="H42" s="388">
        <v>67020</v>
      </c>
      <c r="I42" s="387">
        <v>27798</v>
      </c>
      <c r="J42" s="389" t="s">
        <v>2200</v>
      </c>
      <c r="K42" s="385" t="s">
        <v>2201</v>
      </c>
      <c r="L42" s="385" t="s">
        <v>2202</v>
      </c>
    </row>
    <row r="43" spans="1:12" ht="123" customHeight="1">
      <c r="A43" s="382">
        <v>5</v>
      </c>
      <c r="B43" s="383" t="s">
        <v>2312</v>
      </c>
      <c r="C43" s="385" t="s">
        <v>2203</v>
      </c>
      <c r="D43" s="383" t="s">
        <v>2204</v>
      </c>
      <c r="E43" s="384" t="s">
        <v>1695</v>
      </c>
      <c r="F43" s="121" t="s">
        <v>2311</v>
      </c>
      <c r="G43" s="387">
        <v>151107</v>
      </c>
      <c r="H43" s="388">
        <v>123405.6</v>
      </c>
      <c r="I43" s="387" t="s">
        <v>2205</v>
      </c>
      <c r="J43" s="390" t="s">
        <v>2206</v>
      </c>
      <c r="K43" s="385" t="s">
        <v>2207</v>
      </c>
      <c r="L43" s="385" t="s">
        <v>2208</v>
      </c>
    </row>
    <row r="44" spans="1:12" ht="120">
      <c r="A44" s="382">
        <v>6</v>
      </c>
      <c r="B44" s="383" t="s">
        <v>2314</v>
      </c>
      <c r="C44" s="385" t="s">
        <v>2209</v>
      </c>
      <c r="D44" s="383" t="s">
        <v>2210</v>
      </c>
      <c r="E44" s="384" t="s">
        <v>36</v>
      </c>
      <c r="F44" s="121" t="s">
        <v>2313</v>
      </c>
      <c r="G44" s="387">
        <v>25700</v>
      </c>
      <c r="H44" s="388">
        <v>21700</v>
      </c>
      <c r="I44" s="387">
        <v>4000</v>
      </c>
      <c r="J44" s="389" t="s">
        <v>2211</v>
      </c>
      <c r="K44" s="385" t="s">
        <v>2212</v>
      </c>
      <c r="L44" s="385" t="s">
        <v>2213</v>
      </c>
    </row>
    <row r="45" spans="1:12" ht="165">
      <c r="A45" s="382">
        <v>7</v>
      </c>
      <c r="B45" s="383" t="s">
        <v>2316</v>
      </c>
      <c r="C45" s="385" t="s">
        <v>2214</v>
      </c>
      <c r="D45" s="383" t="s">
        <v>2215</v>
      </c>
      <c r="E45" s="384" t="s">
        <v>36</v>
      </c>
      <c r="F45" s="121" t="s">
        <v>2315</v>
      </c>
      <c r="G45" s="387">
        <v>111624</v>
      </c>
      <c r="H45" s="388">
        <v>91860</v>
      </c>
      <c r="I45" s="387">
        <v>40516.199999999997</v>
      </c>
      <c r="J45" s="389" t="s">
        <v>2216</v>
      </c>
      <c r="K45" s="385" t="s">
        <v>2217</v>
      </c>
      <c r="L45" s="385" t="s">
        <v>2218</v>
      </c>
    </row>
    <row r="46" spans="1:12" ht="165">
      <c r="A46" s="382">
        <v>8</v>
      </c>
      <c r="B46" s="383" t="s">
        <v>2318</v>
      </c>
      <c r="C46" s="385" t="s">
        <v>2219</v>
      </c>
      <c r="D46" s="383" t="s">
        <v>2220</v>
      </c>
      <c r="E46" s="384" t="s">
        <v>2221</v>
      </c>
      <c r="F46" s="121" t="s">
        <v>2317</v>
      </c>
      <c r="G46" s="387">
        <v>111475.25</v>
      </c>
      <c r="H46" s="388">
        <v>91741</v>
      </c>
      <c r="I46" s="387">
        <v>38775.21</v>
      </c>
      <c r="J46" s="389" t="s">
        <v>2222</v>
      </c>
      <c r="K46" s="385" t="s">
        <v>2223</v>
      </c>
      <c r="L46" s="385" t="s">
        <v>2218</v>
      </c>
    </row>
    <row r="47" spans="1:12" ht="150">
      <c r="A47" s="382">
        <v>9</v>
      </c>
      <c r="B47" s="383" t="s">
        <v>2320</v>
      </c>
      <c r="C47" s="385" t="s">
        <v>2224</v>
      </c>
      <c r="D47" s="383" t="s">
        <v>2225</v>
      </c>
      <c r="E47" s="384" t="s">
        <v>36</v>
      </c>
      <c r="F47" s="121" t="s">
        <v>2319</v>
      </c>
      <c r="G47" s="387">
        <v>167251</v>
      </c>
      <c r="H47" s="388">
        <v>136126.39999999999</v>
      </c>
      <c r="I47" s="387">
        <v>69597.22</v>
      </c>
      <c r="J47" s="389" t="s">
        <v>2226</v>
      </c>
      <c r="K47" s="385" t="s">
        <v>2227</v>
      </c>
      <c r="L47" s="385" t="s">
        <v>2228</v>
      </c>
    </row>
    <row r="48" spans="1:12" ht="120">
      <c r="A48" s="382">
        <v>10</v>
      </c>
      <c r="B48" s="383" t="s">
        <v>2322</v>
      </c>
      <c r="C48" s="385" t="s">
        <v>2229</v>
      </c>
      <c r="D48" s="383" t="s">
        <v>2230</v>
      </c>
      <c r="E48" s="384" t="s">
        <v>36</v>
      </c>
      <c r="F48" s="121" t="s">
        <v>2321</v>
      </c>
      <c r="G48" s="387">
        <v>110274</v>
      </c>
      <c r="H48" s="388">
        <v>90779.6</v>
      </c>
      <c r="I48" s="387">
        <v>39963.42</v>
      </c>
      <c r="J48" s="389" t="s">
        <v>2231</v>
      </c>
      <c r="K48" s="385" t="s">
        <v>2232</v>
      </c>
      <c r="L48" s="385" t="s">
        <v>2233</v>
      </c>
    </row>
    <row r="49" spans="1:12" ht="90">
      <c r="A49" s="382">
        <v>11</v>
      </c>
      <c r="B49" s="383" t="s">
        <v>2324</v>
      </c>
      <c r="C49" s="385" t="s">
        <v>2234</v>
      </c>
      <c r="D49" s="383" t="s">
        <v>2235</v>
      </c>
      <c r="E49" s="384" t="s">
        <v>36</v>
      </c>
      <c r="F49" s="121" t="s">
        <v>2323</v>
      </c>
      <c r="G49" s="387">
        <v>86800</v>
      </c>
      <c r="H49" s="388">
        <v>71560.399999999994</v>
      </c>
      <c r="I49" s="387">
        <v>132751.18</v>
      </c>
      <c r="J49" s="389" t="s">
        <v>2236</v>
      </c>
      <c r="K49" s="385" t="s">
        <v>2237</v>
      </c>
      <c r="L49" s="385" t="s">
        <v>2238</v>
      </c>
    </row>
    <row r="50" spans="1:12" ht="105">
      <c r="A50" s="382">
        <v>12</v>
      </c>
      <c r="B50" s="383" t="s">
        <v>2326</v>
      </c>
      <c r="C50" s="385" t="s">
        <v>2239</v>
      </c>
      <c r="D50" s="383" t="s">
        <v>2240</v>
      </c>
      <c r="E50" s="383" t="s">
        <v>2241</v>
      </c>
      <c r="F50" s="121" t="s">
        <v>2325</v>
      </c>
      <c r="G50" s="387">
        <v>148804</v>
      </c>
      <c r="H50" s="388">
        <v>121604</v>
      </c>
      <c r="I50" s="387">
        <v>45050</v>
      </c>
      <c r="J50" s="389" t="s">
        <v>2242</v>
      </c>
      <c r="K50" s="385" t="s">
        <v>2243</v>
      </c>
      <c r="L50" s="385" t="s">
        <v>2244</v>
      </c>
    </row>
    <row r="51" spans="1:12" ht="90">
      <c r="A51" s="382">
        <v>13</v>
      </c>
      <c r="B51" s="383" t="s">
        <v>2328</v>
      </c>
      <c r="C51" s="385" t="s">
        <v>2245</v>
      </c>
      <c r="D51" s="383" t="s">
        <v>2246</v>
      </c>
      <c r="E51" s="383" t="s">
        <v>2247</v>
      </c>
      <c r="F51" s="121" t="s">
        <v>2327</v>
      </c>
      <c r="G51" s="387">
        <v>145976</v>
      </c>
      <c r="H51" s="388">
        <v>119341.6</v>
      </c>
      <c r="I51" s="387">
        <v>42884.2</v>
      </c>
      <c r="J51" s="389" t="s">
        <v>2248</v>
      </c>
      <c r="K51" s="385" t="s">
        <v>2249</v>
      </c>
      <c r="L51" s="385" t="s">
        <v>2250</v>
      </c>
    </row>
    <row r="52" spans="1:12" ht="143.25" customHeight="1">
      <c r="A52" s="382">
        <v>14</v>
      </c>
      <c r="B52" s="383" t="s">
        <v>2330</v>
      </c>
      <c r="C52" s="385" t="s">
        <v>2251</v>
      </c>
      <c r="D52" s="383" t="s">
        <v>2252</v>
      </c>
      <c r="E52" s="383" t="s">
        <v>2253</v>
      </c>
      <c r="F52" s="121" t="s">
        <v>2329</v>
      </c>
      <c r="G52" s="387">
        <v>147804</v>
      </c>
      <c r="H52" s="388">
        <v>120804</v>
      </c>
      <c r="I52" s="387">
        <v>38550</v>
      </c>
      <c r="J52" s="389" t="s">
        <v>2254</v>
      </c>
      <c r="K52" s="385" t="s">
        <v>2255</v>
      </c>
      <c r="L52" s="385" t="s">
        <v>2256</v>
      </c>
    </row>
  </sheetData>
  <mergeCells count="10">
    <mergeCell ref="A38:L38"/>
    <mergeCell ref="A25:L25"/>
    <mergeCell ref="A18:L18"/>
    <mergeCell ref="A13:L13"/>
    <mergeCell ref="B1:L1"/>
    <mergeCell ref="B2:L2"/>
    <mergeCell ref="B3:L3"/>
    <mergeCell ref="B4:L4"/>
    <mergeCell ref="A7:K7"/>
    <mergeCell ref="A9:K9"/>
  </mergeCells>
  <hyperlinks>
    <hyperlink ref="L51" r:id="rId1" display="ofis@avrecycling.lv "/>
  </hyperlinks>
  <pageMargins left="0.51181102362204722" right="0.11811023622047245" top="0.15748031496062992" bottom="0.15748031496062992" header="0.31496062992125984" footer="0.31496062992125984"/>
  <pageSetup paperSize="9" scale="65" orientation="landscape"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Normal="90" zoomScaleSheetLayoutView="100" workbookViewId="0">
      <pane ySplit="6" topLeftCell="A7" activePane="bottomLeft" state="frozen"/>
      <selection pane="bottomLeft" activeCell="E14" sqref="E14"/>
    </sheetView>
  </sheetViews>
  <sheetFormatPr defaultRowHeight="15.75"/>
  <cols>
    <col min="1" max="1" width="11.625" customWidth="1"/>
    <col min="2" max="2" width="27" customWidth="1"/>
    <col min="3" max="3" width="21.5" customWidth="1"/>
    <col min="4" max="4" width="21.25" customWidth="1"/>
    <col min="5" max="5" width="10.75" customWidth="1"/>
    <col min="6" max="6" width="10.625" customWidth="1"/>
    <col min="7" max="7" width="10.375" customWidth="1"/>
    <col min="8" max="8" width="10.625" customWidth="1"/>
    <col min="9" max="9" width="29.625" customWidth="1"/>
    <col min="10" max="10" width="10.375" customWidth="1"/>
    <col min="11" max="11" width="19.625" customWidth="1"/>
  </cols>
  <sheetData>
    <row r="1" spans="1:11" ht="18.75">
      <c r="A1" s="429" t="s">
        <v>446</v>
      </c>
      <c r="B1" s="429"/>
      <c r="C1" s="429"/>
      <c r="D1" s="429"/>
      <c r="E1" s="429"/>
      <c r="F1" s="429"/>
      <c r="G1" s="429"/>
      <c r="H1" s="429"/>
      <c r="I1" s="429"/>
      <c r="J1" s="429"/>
      <c r="K1" s="429"/>
    </row>
    <row r="2" spans="1:11" ht="18.75">
      <c r="A2" s="430" t="s">
        <v>463</v>
      </c>
      <c r="B2" s="430"/>
      <c r="C2" s="430"/>
      <c r="D2" s="430"/>
      <c r="E2" s="430"/>
      <c r="F2" s="430"/>
      <c r="G2" s="430"/>
      <c r="H2" s="430"/>
      <c r="I2" s="430"/>
      <c r="J2" s="430"/>
      <c r="K2" s="430"/>
    </row>
    <row r="3" spans="1:11" ht="18.75">
      <c r="A3" s="431" t="s">
        <v>464</v>
      </c>
      <c r="B3" s="431"/>
      <c r="C3" s="431"/>
      <c r="D3" s="431"/>
      <c r="E3" s="431"/>
      <c r="F3" s="431"/>
      <c r="G3" s="431"/>
      <c r="H3" s="431"/>
      <c r="I3" s="431"/>
      <c r="J3" s="431"/>
      <c r="K3" s="431"/>
    </row>
    <row r="4" spans="1:11" ht="18.75">
      <c r="A4" s="432" t="s">
        <v>457</v>
      </c>
      <c r="B4" s="432"/>
      <c r="C4" s="432"/>
      <c r="D4" s="432"/>
      <c r="E4" s="432"/>
      <c r="F4" s="432"/>
      <c r="G4" s="432"/>
      <c r="H4" s="432"/>
      <c r="I4" s="432"/>
      <c r="J4" s="432"/>
      <c r="K4" s="432"/>
    </row>
    <row r="5" spans="1:11" ht="16.5" thickBot="1"/>
    <row r="6" spans="1:11" ht="51.75" thickBot="1">
      <c r="A6" s="95" t="s">
        <v>826</v>
      </c>
      <c r="B6" s="96" t="s">
        <v>11</v>
      </c>
      <c r="C6" s="96" t="s">
        <v>29</v>
      </c>
      <c r="D6" s="96" t="s">
        <v>30</v>
      </c>
      <c r="E6" s="96" t="s">
        <v>28</v>
      </c>
      <c r="F6" s="96" t="s">
        <v>12</v>
      </c>
      <c r="G6" s="96" t="s">
        <v>31</v>
      </c>
      <c r="H6" s="96" t="s">
        <v>35</v>
      </c>
      <c r="I6" s="96" t="s">
        <v>13</v>
      </c>
      <c r="J6" s="96" t="s">
        <v>19</v>
      </c>
      <c r="K6" s="97" t="s">
        <v>14</v>
      </c>
    </row>
    <row r="7" spans="1:11" ht="24" customHeight="1" thickBot="1">
      <c r="A7" s="459" t="s">
        <v>1161</v>
      </c>
      <c r="B7" s="460"/>
      <c r="C7" s="460"/>
      <c r="D7" s="460"/>
      <c r="E7" s="460"/>
      <c r="F7" s="460"/>
      <c r="G7" s="460"/>
      <c r="H7" s="460"/>
      <c r="I7" s="460"/>
      <c r="J7" s="460"/>
      <c r="K7" s="460"/>
    </row>
    <row r="8" spans="1:11" ht="64.5" customHeight="1">
      <c r="A8" s="98" t="s">
        <v>1129</v>
      </c>
      <c r="B8" s="99" t="s">
        <v>822</v>
      </c>
      <c r="C8" s="99" t="s">
        <v>807</v>
      </c>
      <c r="D8" s="99" t="s">
        <v>808</v>
      </c>
      <c r="E8" s="99" t="s">
        <v>2413</v>
      </c>
      <c r="F8" s="100">
        <v>1172029</v>
      </c>
      <c r="G8" s="100">
        <v>1172029</v>
      </c>
      <c r="H8" s="100">
        <v>0</v>
      </c>
      <c r="I8" s="101" t="s">
        <v>809</v>
      </c>
      <c r="J8" s="99" t="s">
        <v>18</v>
      </c>
      <c r="K8" s="371" t="s">
        <v>2146</v>
      </c>
    </row>
    <row r="9" spans="1:11" ht="78.75" customHeight="1">
      <c r="A9" s="102" t="s">
        <v>1130</v>
      </c>
      <c r="B9" s="36" t="s">
        <v>823</v>
      </c>
      <c r="C9" s="36" t="s">
        <v>807</v>
      </c>
      <c r="D9" s="36" t="s">
        <v>810</v>
      </c>
      <c r="E9" s="36" t="s">
        <v>2412</v>
      </c>
      <c r="F9" s="37">
        <v>1195972</v>
      </c>
      <c r="G9" s="37">
        <v>1195972</v>
      </c>
      <c r="H9" s="37">
        <v>0</v>
      </c>
      <c r="I9" s="38" t="s">
        <v>817</v>
      </c>
      <c r="J9" s="36" t="s">
        <v>811</v>
      </c>
      <c r="K9" s="372" t="s">
        <v>2145</v>
      </c>
    </row>
    <row r="10" spans="1:11" ht="51">
      <c r="A10" s="102" t="s">
        <v>1131</v>
      </c>
      <c r="B10" s="36" t="s">
        <v>824</v>
      </c>
      <c r="C10" s="36" t="s">
        <v>815</v>
      </c>
      <c r="D10" s="36" t="s">
        <v>814</v>
      </c>
      <c r="E10" s="36" t="s">
        <v>2411</v>
      </c>
      <c r="F10" s="37">
        <v>2111827</v>
      </c>
      <c r="G10" s="37">
        <v>2111827</v>
      </c>
      <c r="H10" s="37">
        <v>0</v>
      </c>
      <c r="I10" s="38" t="s">
        <v>818</v>
      </c>
      <c r="J10" s="36" t="s">
        <v>811</v>
      </c>
      <c r="K10" s="372" t="s">
        <v>820</v>
      </c>
    </row>
    <row r="11" spans="1:11" ht="64.5" thickBot="1">
      <c r="A11" s="287" t="s">
        <v>1132</v>
      </c>
      <c r="B11" s="288" t="s">
        <v>825</v>
      </c>
      <c r="C11" s="288" t="s">
        <v>816</v>
      </c>
      <c r="D11" s="288" t="s">
        <v>813</v>
      </c>
      <c r="E11" s="288" t="s">
        <v>832</v>
      </c>
      <c r="F11" s="289">
        <v>581735</v>
      </c>
      <c r="G11" s="289">
        <v>581735</v>
      </c>
      <c r="H11" s="289">
        <v>0</v>
      </c>
      <c r="I11" s="290" t="s">
        <v>821</v>
      </c>
      <c r="J11" s="288" t="s">
        <v>811</v>
      </c>
      <c r="K11" s="291" t="s">
        <v>819</v>
      </c>
    </row>
    <row r="12" spans="1:11" ht="16.5" thickBot="1">
      <c r="A12" s="449" t="s">
        <v>1651</v>
      </c>
      <c r="B12" s="450"/>
      <c r="C12" s="450"/>
      <c r="D12" s="450"/>
      <c r="E12" s="451"/>
      <c r="F12" s="309">
        <f>F11+F10+F9+F8</f>
        <v>5061563</v>
      </c>
      <c r="G12" s="309">
        <f t="shared" ref="G12:H12" si="0">G11+G10+G9+G8</f>
        <v>5061563</v>
      </c>
      <c r="H12" s="310">
        <f t="shared" si="0"/>
        <v>0</v>
      </c>
      <c r="I12" s="307"/>
      <c r="J12" s="307"/>
      <c r="K12" s="308"/>
    </row>
  </sheetData>
  <mergeCells count="6">
    <mergeCell ref="A12:E12"/>
    <mergeCell ref="A1:K1"/>
    <mergeCell ref="A2:K2"/>
    <mergeCell ref="A3:K3"/>
    <mergeCell ref="A4:K4"/>
    <mergeCell ref="A7:K7"/>
  </mergeCells>
  <hyperlinks>
    <hyperlink ref="K8" r:id="rId1"/>
    <hyperlink ref="K9" r:id="rId2"/>
  </hyperlinks>
  <pageMargins left="0.25" right="0.25" top="0.75" bottom="0.75" header="0.3" footer="0.3"/>
  <pageSetup paperSize="9" scale="70" orientation="landscape" verticalDpi="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85" zoomScaleNormal="80" zoomScaleSheetLayoutView="85" workbookViewId="0">
      <pane ySplit="6" topLeftCell="A7" activePane="bottomLeft" state="frozen"/>
      <selection pane="bottomLeft" activeCell="I10" sqref="I10"/>
    </sheetView>
  </sheetViews>
  <sheetFormatPr defaultRowHeight="15.75"/>
  <cols>
    <col min="1" max="1" width="11.625" customWidth="1"/>
    <col min="2" max="2" width="22.5" style="166" customWidth="1"/>
    <col min="3" max="3" width="18.375" customWidth="1"/>
    <col min="4" max="4" width="20.5" customWidth="1"/>
    <col min="5" max="5" width="12.5" customWidth="1"/>
    <col min="6" max="6" width="14.875" customWidth="1"/>
    <col min="7" max="7" width="15.75" customWidth="1"/>
    <col min="9" max="9" width="42.875" customWidth="1"/>
    <col min="11" max="11" width="13.875" customWidth="1"/>
  </cols>
  <sheetData>
    <row r="1" spans="1:11" ht="18.75">
      <c r="A1" s="429" t="s">
        <v>446</v>
      </c>
      <c r="B1" s="429"/>
      <c r="C1" s="429"/>
      <c r="D1" s="429"/>
      <c r="E1" s="429"/>
      <c r="F1" s="429"/>
      <c r="G1" s="429"/>
      <c r="H1" s="429"/>
      <c r="I1" s="429"/>
      <c r="J1" s="429"/>
      <c r="K1" s="429"/>
    </row>
    <row r="2" spans="1:11" ht="18.75">
      <c r="A2" s="430" t="s">
        <v>465</v>
      </c>
      <c r="B2" s="430"/>
      <c r="C2" s="430"/>
      <c r="D2" s="430"/>
      <c r="E2" s="430"/>
      <c r="F2" s="430"/>
      <c r="G2" s="430"/>
      <c r="H2" s="430"/>
      <c r="I2" s="430"/>
      <c r="J2" s="430"/>
      <c r="K2" s="430"/>
    </row>
    <row r="3" spans="1:11" ht="18.75">
      <c r="A3" s="431" t="s">
        <v>466</v>
      </c>
      <c r="B3" s="431"/>
      <c r="C3" s="431"/>
      <c r="D3" s="431"/>
      <c r="E3" s="431"/>
      <c r="F3" s="431"/>
      <c r="G3" s="431"/>
      <c r="H3" s="431"/>
      <c r="I3" s="431"/>
      <c r="J3" s="431"/>
      <c r="K3" s="431"/>
    </row>
    <row r="4" spans="1:11" ht="18.75">
      <c r="A4" s="432" t="s">
        <v>467</v>
      </c>
      <c r="B4" s="432"/>
      <c r="C4" s="432"/>
      <c r="D4" s="432"/>
      <c r="E4" s="432"/>
      <c r="F4" s="432"/>
      <c r="G4" s="432"/>
      <c r="H4" s="432"/>
      <c r="I4" s="432"/>
      <c r="J4" s="432"/>
      <c r="K4" s="432"/>
    </row>
    <row r="5" spans="1:11" ht="16.5" thickBot="1"/>
    <row r="6" spans="1:11" ht="72" thickBot="1">
      <c r="A6" s="78" t="s">
        <v>52</v>
      </c>
      <c r="B6" s="203" t="s">
        <v>11</v>
      </c>
      <c r="C6" s="16" t="s">
        <v>29</v>
      </c>
      <c r="D6" s="16" t="s">
        <v>30</v>
      </c>
      <c r="E6" s="16" t="s">
        <v>28</v>
      </c>
      <c r="F6" s="16" t="s">
        <v>12</v>
      </c>
      <c r="G6" s="16" t="s">
        <v>31</v>
      </c>
      <c r="H6" s="16" t="s">
        <v>35</v>
      </c>
      <c r="I6" s="16" t="s">
        <v>13</v>
      </c>
      <c r="J6" s="16" t="s">
        <v>19</v>
      </c>
      <c r="K6" s="17" t="s">
        <v>14</v>
      </c>
    </row>
    <row r="7" spans="1:11" ht="22.5" customHeight="1" thickBot="1">
      <c r="A7" s="459" t="s">
        <v>1161</v>
      </c>
      <c r="B7" s="460"/>
      <c r="C7" s="460"/>
      <c r="D7" s="460"/>
      <c r="E7" s="460"/>
      <c r="F7" s="460"/>
      <c r="G7" s="460"/>
      <c r="H7" s="460"/>
      <c r="I7" s="460"/>
      <c r="J7" s="460"/>
      <c r="K7" s="460"/>
    </row>
    <row r="8" spans="1:11" ht="113.25" customHeight="1">
      <c r="A8" s="103" t="s">
        <v>51</v>
      </c>
      <c r="B8" s="91" t="s">
        <v>49</v>
      </c>
      <c r="C8" s="104" t="s">
        <v>48</v>
      </c>
      <c r="D8" s="104" t="s">
        <v>476</v>
      </c>
      <c r="E8" s="104" t="s">
        <v>2152</v>
      </c>
      <c r="F8" s="105">
        <v>2650428</v>
      </c>
      <c r="G8" s="105">
        <v>2650428</v>
      </c>
      <c r="H8" s="105">
        <v>0</v>
      </c>
      <c r="I8" s="104" t="s">
        <v>50</v>
      </c>
      <c r="J8" s="104" t="s">
        <v>18</v>
      </c>
      <c r="K8" s="106" t="s">
        <v>44</v>
      </c>
    </row>
    <row r="9" spans="1:11" ht="141" customHeight="1">
      <c r="A9" s="107" t="s">
        <v>663</v>
      </c>
      <c r="B9" s="216" t="s">
        <v>664</v>
      </c>
      <c r="C9" s="19" t="s">
        <v>665</v>
      </c>
      <c r="D9" s="19" t="s">
        <v>666</v>
      </c>
      <c r="E9" s="19" t="s">
        <v>2153</v>
      </c>
      <c r="F9" s="20">
        <v>8277294</v>
      </c>
      <c r="G9" s="20">
        <v>8277294</v>
      </c>
      <c r="H9" s="20">
        <v>0</v>
      </c>
      <c r="I9" s="19" t="s">
        <v>668</v>
      </c>
      <c r="J9" s="19" t="s">
        <v>18</v>
      </c>
      <c r="K9" s="108" t="s">
        <v>667</v>
      </c>
    </row>
    <row r="10" spans="1:11" ht="268.5" customHeight="1" thickBot="1">
      <c r="A10" s="292" t="s">
        <v>1133</v>
      </c>
      <c r="B10" s="128" t="s">
        <v>1063</v>
      </c>
      <c r="C10" s="294" t="s">
        <v>1064</v>
      </c>
      <c r="D10" s="128" t="s">
        <v>1065</v>
      </c>
      <c r="E10" s="128" t="s">
        <v>2154</v>
      </c>
      <c r="F10" s="295">
        <v>2583962</v>
      </c>
      <c r="G10" s="295">
        <v>2583962</v>
      </c>
      <c r="H10" s="294">
        <v>0</v>
      </c>
      <c r="I10" s="293" t="s">
        <v>1067</v>
      </c>
      <c r="J10" s="293" t="s">
        <v>18</v>
      </c>
      <c r="K10" s="296" t="s">
        <v>1066</v>
      </c>
    </row>
    <row r="11" spans="1:11" ht="16.5" thickBot="1">
      <c r="A11" s="509" t="s">
        <v>1651</v>
      </c>
      <c r="B11" s="510"/>
      <c r="C11" s="510"/>
      <c r="D11" s="510"/>
      <c r="E11" s="510"/>
      <c r="F11" s="311">
        <f>F10+F9+F8</f>
        <v>13511684</v>
      </c>
      <c r="G11" s="311">
        <f t="shared" ref="G11:H11" si="0">G10+G9+G8</f>
        <v>13511684</v>
      </c>
      <c r="H11" s="311">
        <f t="shared" si="0"/>
        <v>0</v>
      </c>
      <c r="I11" s="307"/>
      <c r="J11" s="307"/>
      <c r="K11" s="308"/>
    </row>
  </sheetData>
  <mergeCells count="6">
    <mergeCell ref="A11:E11"/>
    <mergeCell ref="A1:K1"/>
    <mergeCell ref="A2:K2"/>
    <mergeCell ref="A3:K3"/>
    <mergeCell ref="A4:K4"/>
    <mergeCell ref="A7:K7"/>
  </mergeCells>
  <hyperlinks>
    <hyperlink ref="K8" r:id="rId1"/>
    <hyperlink ref="K9" r:id="rId2"/>
    <hyperlink ref="K10" r:id="rId3"/>
  </hyperlinks>
  <pageMargins left="0.31496062992125984" right="0.31496062992125984" top="0.35433070866141736" bottom="0.35433070866141736" header="0.31496062992125984" footer="0.31496062992125984"/>
  <pageSetup paperSize="9" scale="65" orientation="landscape"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ENG</vt:lpstr>
      <vt:lpstr>LV01</vt:lpstr>
      <vt:lpstr>LV02</vt:lpstr>
      <vt:lpstr>LV03</vt:lpstr>
      <vt:lpstr>LV04</vt:lpstr>
      <vt:lpstr>LV05</vt:lpstr>
      <vt:lpstr>LV06</vt:lpstr>
      <vt:lpstr>LV07</vt:lpstr>
      <vt:lpstr>LV08</vt:lpstr>
      <vt:lpstr>LV22</vt:lpstr>
      <vt:lpstr>ENG!Print_Area</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Mežviete</dc:creator>
  <cp:lastModifiedBy>Lauma Lazdiņa</cp:lastModifiedBy>
  <cp:lastPrinted>2015-11-02T12:50:21Z</cp:lastPrinted>
  <dcterms:created xsi:type="dcterms:W3CDTF">2012-04-12T07:43:10Z</dcterms:created>
  <dcterms:modified xsi:type="dcterms:W3CDTF">2017-01-13T12:57:43Z</dcterms:modified>
</cp:coreProperties>
</file>